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B385"/>
  <c r="L384" l="1"/>
  <c r="J384"/>
  <c r="I384"/>
  <c r="H384"/>
  <c r="G384"/>
  <c r="F384"/>
  <c r="B375"/>
  <c r="L374"/>
  <c r="L385" s="1"/>
  <c r="J374"/>
  <c r="J385" s="1"/>
  <c r="I374"/>
  <c r="I385" s="1"/>
  <c r="H374"/>
  <c r="H385" s="1"/>
  <c r="G374"/>
  <c r="G385" s="1"/>
  <c r="F374"/>
  <c r="F385" s="1"/>
  <c r="B366"/>
  <c r="L365"/>
  <c r="J365"/>
  <c r="I365"/>
  <c r="H365"/>
  <c r="G365"/>
  <c r="F365"/>
  <c r="B356"/>
  <c r="L355"/>
  <c r="L366" s="1"/>
  <c r="J355"/>
  <c r="J366" s="1"/>
  <c r="I355"/>
  <c r="I366" s="1"/>
  <c r="H355"/>
  <c r="H366" s="1"/>
  <c r="G355"/>
  <c r="G366" s="1"/>
  <c r="F355"/>
  <c r="F366" s="1"/>
  <c r="B347"/>
  <c r="A347"/>
  <c r="L346"/>
  <c r="J346"/>
  <c r="I346"/>
  <c r="H346"/>
  <c r="G346"/>
  <c r="F346"/>
  <c r="B337"/>
  <c r="L336"/>
  <c r="L347" s="1"/>
  <c r="J336"/>
  <c r="J347" s="1"/>
  <c r="I336"/>
  <c r="I347" s="1"/>
  <c r="H336"/>
  <c r="H347" s="1"/>
  <c r="G336"/>
  <c r="G347" s="1"/>
  <c r="F336"/>
  <c r="F347" s="1"/>
  <c r="B328"/>
  <c r="A328"/>
  <c r="L327"/>
  <c r="J327"/>
  <c r="I327"/>
  <c r="H327"/>
  <c r="G327"/>
  <c r="F327"/>
  <c r="B318"/>
  <c r="L317"/>
  <c r="L328" s="1"/>
  <c r="J317"/>
  <c r="J328" s="1"/>
  <c r="I317"/>
  <c r="I328" s="1"/>
  <c r="H317"/>
  <c r="H328" s="1"/>
  <c r="G317"/>
  <c r="G328" s="1"/>
  <c r="F317"/>
  <c r="F328" s="1"/>
  <c r="B309"/>
  <c r="A309"/>
  <c r="L308"/>
  <c r="J308"/>
  <c r="I308"/>
  <c r="H308"/>
  <c r="G308"/>
  <c r="F308"/>
  <c r="B299"/>
  <c r="L298"/>
  <c r="L309" s="1"/>
  <c r="J298"/>
  <c r="J309" s="1"/>
  <c r="I298"/>
  <c r="I309" s="1"/>
  <c r="H298"/>
  <c r="H309" s="1"/>
  <c r="G298"/>
  <c r="G309" s="1"/>
  <c r="F298"/>
  <c r="F309" s="1"/>
  <c r="B290"/>
  <c r="A290"/>
  <c r="L289"/>
  <c r="J289"/>
  <c r="I289"/>
  <c r="H289"/>
  <c r="G289"/>
  <c r="F289"/>
  <c r="B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J271" s="1"/>
  <c r="I260"/>
  <c r="I271" s="1"/>
  <c r="H260"/>
  <c r="H271" s="1"/>
  <c r="G260"/>
  <c r="G271" s="1"/>
  <c r="F260"/>
  <c r="F271" s="1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L194" l="1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I386" s="1"/>
  <c r="H13"/>
  <c r="H24" s="1"/>
  <c r="H386" s="1"/>
  <c r="G13"/>
  <c r="G24" s="1"/>
  <c r="G386" s="1"/>
  <c r="F13"/>
  <c r="L386" l="1"/>
  <c r="J386"/>
  <c r="F24"/>
  <c r="F386" s="1"/>
</calcChain>
</file>

<file path=xl/sharedStrings.xml><?xml version="1.0" encoding="utf-8"?>
<sst xmlns="http://schemas.openxmlformats.org/spreadsheetml/2006/main" count="601" uniqueCount="140">
  <si>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</si>
  <si>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</si>
  <si>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</si>
  <si>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</si>
  <si>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</si>
  <si>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</si>
  <si>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</si>
  <si>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</si>
  <si>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</si>
  <si>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</si>
  <si>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</si>
  <si>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</si>
  <si>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</si>
  <si>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</si>
  <si>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</si>
  <si>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</si>
  <si>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</si>
  <si>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</si>
  <si>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</si>
  <si>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</si>
  <si>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</si>
  <si>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</si>
  <si>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</si>
  <si>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</si>
  <si>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</si>
  <si>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</si>
  <si>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</si>
  <si>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</si>
  <si>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</si>
  <si>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</si>
  <si>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</si>
  <si>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</si>
  <si>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</si>
  <si>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</si>
  <si>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</si>
  <si>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</si>
  <si>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</si>
  <si>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</si>
  <si>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</si>
  <si>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Сметанина Т.Ю.</t>
  </si>
  <si>
    <t>Заведующий филиалом</t>
  </si>
  <si>
    <t>Бутерброд с сыром</t>
  </si>
  <si>
    <t>Бутерброд с сыром и маслом</t>
  </si>
  <si>
    <t>№1,3-2004</t>
  </si>
  <si>
    <t>Рагу из птицы</t>
  </si>
  <si>
    <t>489-2004</t>
  </si>
  <si>
    <t>Какао с молоком</t>
  </si>
  <si>
    <t>642-1996</t>
  </si>
  <si>
    <t>Пшеничный</t>
  </si>
  <si>
    <t>Ржаной</t>
  </si>
  <si>
    <t>458-2006</t>
  </si>
  <si>
    <t>№3-2004</t>
  </si>
  <si>
    <t>Чай с молоком</t>
  </si>
  <si>
    <t>630-1996</t>
  </si>
  <si>
    <t>106-2013</t>
  </si>
  <si>
    <t>Чай с лимоном и апельсином "Цитрусовый заряд"</t>
  </si>
  <si>
    <t>686-2004</t>
  </si>
  <si>
    <t>Бутерброд с маслом</t>
  </si>
  <si>
    <t>№1-2004</t>
  </si>
  <si>
    <t>Запеканка "Царская" из твогора с молоком сгущенным</t>
  </si>
  <si>
    <t>362-2004</t>
  </si>
  <si>
    <t>Чай "Витаминный"</t>
  </si>
  <si>
    <t>Нарезка из свежих овощей с маслом растительным</t>
  </si>
  <si>
    <t>14\1; 15\1-2011</t>
  </si>
  <si>
    <t>Компотик теплый из свежих плодов</t>
  </si>
  <si>
    <t>Бутерброд с джемом</t>
  </si>
  <si>
    <t>№2-2004</t>
  </si>
  <si>
    <t>Жаркое по-домашнему</t>
  </si>
  <si>
    <t>436-2004</t>
  </si>
  <si>
    <t>70-2006</t>
  </si>
  <si>
    <t>Кофейный напиток</t>
  </si>
  <si>
    <t>692-2004</t>
  </si>
  <si>
    <t>Салат из свежих помидоров</t>
  </si>
  <si>
    <t>22-2013</t>
  </si>
  <si>
    <t>493-2013</t>
  </si>
  <si>
    <t>Овощи свежие огурец</t>
  </si>
  <si>
    <t>Компотик теплый из всежих плодов</t>
  </si>
  <si>
    <t>507-2013</t>
  </si>
  <si>
    <t>Салат из моркови с изюмом</t>
  </si>
  <si>
    <t>№10-2013</t>
  </si>
  <si>
    <t xml:space="preserve">388-2004; </t>
  </si>
  <si>
    <t>520-2004</t>
  </si>
  <si>
    <t xml:space="preserve">451-2004; </t>
  </si>
  <si>
    <t>516-2004</t>
  </si>
  <si>
    <t xml:space="preserve">Тефтели запеченные в молочном соусе, </t>
  </si>
  <si>
    <t>Рис припущенный</t>
  </si>
  <si>
    <t xml:space="preserve">388-2013; </t>
  </si>
  <si>
    <t>512-2004</t>
  </si>
  <si>
    <t xml:space="preserve">493-2004; </t>
  </si>
  <si>
    <t>416-2013</t>
  </si>
  <si>
    <t xml:space="preserve">Грудка куриная запеченная, </t>
  </si>
  <si>
    <t>Сложный гарнир (пюре картофельное, капуста тушеная)</t>
  </si>
  <si>
    <t xml:space="preserve">494-2004; </t>
  </si>
  <si>
    <t>520-2004; 534-2004</t>
  </si>
  <si>
    <t>Бефстроганов из говядины,</t>
  </si>
  <si>
    <t>Макаронные изделия отварные</t>
  </si>
  <si>
    <t xml:space="preserve">423-2004; </t>
  </si>
  <si>
    <t xml:space="preserve">Фрикадельки рыбные, с соусом сметаным с томатом, </t>
  </si>
  <si>
    <t>Пюре картофельное</t>
  </si>
  <si>
    <t xml:space="preserve">157-2001; </t>
  </si>
  <si>
    <t xml:space="preserve">Рыба запеченная со сметаной и сыром, </t>
  </si>
  <si>
    <t xml:space="preserve">341-2013; </t>
  </si>
  <si>
    <t>Гуляш из говядины,</t>
  </si>
  <si>
    <t xml:space="preserve">437-2004; </t>
  </si>
  <si>
    <t>508-2004</t>
  </si>
  <si>
    <t xml:space="preserve">Котлета рубленная из птицы, с соусом томатным, </t>
  </si>
  <si>
    <t xml:space="preserve">Рис припущенный </t>
  </si>
  <si>
    <t>498, 587-2004</t>
  </si>
  <si>
    <t>Чай с лимоном</t>
  </si>
  <si>
    <t>494-2013</t>
  </si>
  <si>
    <t>Чай с сахаром</t>
  </si>
  <si>
    <t>685-2004</t>
  </si>
  <si>
    <t>Фрикадельи из кур</t>
  </si>
  <si>
    <t>410-2013</t>
  </si>
  <si>
    <t>Рагу из мяса</t>
  </si>
  <si>
    <t>№-2004</t>
  </si>
  <si>
    <t>6\8-2011</t>
  </si>
  <si>
    <t>Биточки рубленные из пицы запеченные,с маслом</t>
  </si>
  <si>
    <t>498-2004</t>
  </si>
  <si>
    <t>Йогурт молочный полужирный в индивидуальной упаковке</t>
  </si>
  <si>
    <t>Биточки рыбные</t>
  </si>
  <si>
    <t>345-2013</t>
  </si>
  <si>
    <t>Рыба, запеченная с яйцом</t>
  </si>
  <si>
    <t>341-2013</t>
  </si>
  <si>
    <t>Салат из моркови и огурца с яйцом</t>
  </si>
  <si>
    <t>Котлета из говядины и курицы "Школьная"</t>
  </si>
  <si>
    <t>59-2006</t>
  </si>
  <si>
    <t xml:space="preserve">Каша гречневая вязкая отварная </t>
  </si>
  <si>
    <t>510-2004</t>
  </si>
  <si>
    <t>№12-2013</t>
  </si>
  <si>
    <t>"Мугенская СОШ"-филиал МАОУ "СОШ п. Демьянка" УМР</t>
  </si>
  <si>
    <t>кисломол.</t>
  </si>
  <si>
    <t>Шницель из говядины</t>
  </si>
  <si>
    <t>Котлета рыбная запеченная</t>
  </si>
  <si>
    <t>Фрукты в ассортименте</t>
  </si>
  <si>
    <t>Макаронные изделия  отварные</t>
  </si>
  <si>
    <t>Рис припущенный с овощами "Мозайка"</t>
  </si>
  <si>
    <t xml:space="preserve">Овощи натуральные </t>
  </si>
  <si>
    <t>Фрикасе из птицы</t>
  </si>
  <si>
    <t>Каша гречневая рассыпчатая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</si>
</sst>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Protection="1">
      <protection locked="0"/>
    </xf>
    <xf numFmtId="3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/>
    <xf numFmtId="17" fontId="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6"/>
  <sheetViews>
    <sheetView tabSelected="1" zoomScaleNormal="100" workbookViewId="0">
      <pane xSplit="4" ySplit="5" topLeftCell="E381" activePane="bottomRight" state="frozen"/>
      <selection pane="topRight" activeCell="E1" sqref="E1"/>
      <selection pane="bottomLeft" activeCell="A6" sqref="A6"/>
      <selection pane="bottomRight" activeCell="E216" sqref="E2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9.140625" style="2" customWidth="1"/>
    <col min="9" max="9" width="7.85546875" style="2" customWidth="1"/>
    <col min="10" max="10" width="8.710937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130</v>
      </c>
      <c r="D1" s="61"/>
      <c r="E1" s="62"/>
      <c r="F1" s="12" t="s">
        <v>16</v>
      </c>
      <c r="G1" s="2" t="s">
        <v>17</v>
      </c>
      <c r="H1" s="63" t="s">
        <v>40</v>
      </c>
      <c r="I1" s="63"/>
      <c r="J1" s="63"/>
      <c r="K1" s="63"/>
    </row>
    <row r="2" spans="1:12" ht="18">
      <c r="A2" s="35" t="s">
        <v>6</v>
      </c>
      <c r="C2" s="2"/>
      <c r="G2" s="2" t="s">
        <v>18</v>
      </c>
      <c r="H2" s="63" t="s">
        <v>39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250</v>
      </c>
      <c r="G6" s="40">
        <v>9</v>
      </c>
      <c r="H6" s="40">
        <v>9.8000000000000007</v>
      </c>
      <c r="I6" s="40">
        <v>28.4</v>
      </c>
      <c r="J6" s="40">
        <v>237.8</v>
      </c>
      <c r="K6" s="41" t="s">
        <v>45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3.4</v>
      </c>
      <c r="H8" s="43">
        <v>3.2</v>
      </c>
      <c r="I8" s="43">
        <v>21.2</v>
      </c>
      <c r="J8" s="43">
        <v>127.2</v>
      </c>
      <c r="K8" s="44" t="s">
        <v>47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35</v>
      </c>
      <c r="G9" s="43">
        <v>5.8</v>
      </c>
      <c r="H9" s="43">
        <v>6.4</v>
      </c>
      <c r="I9" s="43">
        <v>7.9</v>
      </c>
      <c r="J9" s="43">
        <v>112.4</v>
      </c>
      <c r="K9" s="51" t="s">
        <v>43</v>
      </c>
      <c r="L9" s="43"/>
    </row>
    <row r="10" spans="1:12" ht="15">
      <c r="A10" s="23"/>
      <c r="B10" s="15"/>
      <c r="C10" s="11"/>
      <c r="D10" s="7" t="s">
        <v>24</v>
      </c>
      <c r="E10" s="42" t="s">
        <v>134</v>
      </c>
      <c r="F10" s="43">
        <v>100</v>
      </c>
      <c r="G10" s="43">
        <v>0.4</v>
      </c>
      <c r="H10" s="43">
        <v>0</v>
      </c>
      <c r="I10" s="43">
        <v>14.4</v>
      </c>
      <c r="J10" s="43">
        <v>59.2</v>
      </c>
      <c r="K10" s="44" t="s">
        <v>50</v>
      </c>
      <c r="L10" s="43"/>
    </row>
    <row r="11" spans="1:12" ht="15">
      <c r="A11" s="23"/>
      <c r="B11" s="15"/>
      <c r="C11" s="11"/>
      <c r="D11" s="56" t="s">
        <v>31</v>
      </c>
      <c r="E11" s="42" t="s">
        <v>48</v>
      </c>
      <c r="F11" s="43">
        <v>20</v>
      </c>
      <c r="G11" s="43">
        <v>1</v>
      </c>
      <c r="H11" s="43">
        <v>0.3</v>
      </c>
      <c r="I11" s="43">
        <v>8.1</v>
      </c>
      <c r="J11" s="43">
        <v>38.9</v>
      </c>
      <c r="K11" s="44"/>
      <c r="L11" s="43"/>
    </row>
    <row r="12" spans="1:12" ht="15">
      <c r="A12" s="23"/>
      <c r="B12" s="15"/>
      <c r="C12" s="11"/>
      <c r="D12" s="52" t="s">
        <v>32</v>
      </c>
      <c r="E12" s="42" t="s">
        <v>49</v>
      </c>
      <c r="F12" s="43">
        <v>20</v>
      </c>
      <c r="G12" s="43">
        <v>0.7</v>
      </c>
      <c r="H12" s="43">
        <v>0.1</v>
      </c>
      <c r="I12" s="43">
        <v>9.4</v>
      </c>
      <c r="J12" s="43">
        <v>41.3</v>
      </c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20.299999999999997</v>
      </c>
      <c r="H13" s="19">
        <f t="shared" si="0"/>
        <v>19.8</v>
      </c>
      <c r="I13" s="19">
        <f t="shared" si="0"/>
        <v>89.399999999999991</v>
      </c>
      <c r="J13" s="19">
        <f t="shared" si="0"/>
        <v>616.79999999999995</v>
      </c>
      <c r="K13" s="25"/>
      <c r="L13" s="19"/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625</v>
      </c>
      <c r="G24" s="32">
        <f t="shared" ref="G24:J24" si="3">G13+G23</f>
        <v>20.299999999999997</v>
      </c>
      <c r="H24" s="32">
        <f t="shared" si="3"/>
        <v>19.8</v>
      </c>
      <c r="I24" s="32">
        <f t="shared" si="3"/>
        <v>89.399999999999991</v>
      </c>
      <c r="J24" s="32">
        <f t="shared" si="3"/>
        <v>616.79999999999995</v>
      </c>
      <c r="K24" s="32"/>
      <c r="L24" s="32">
        <f t="shared" ref="L24" si="4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133</v>
      </c>
      <c r="F25" s="53">
        <v>100</v>
      </c>
      <c r="G25" s="40">
        <v>10.3</v>
      </c>
      <c r="H25" s="40">
        <v>9.3000000000000007</v>
      </c>
      <c r="I25" s="40">
        <v>12.9</v>
      </c>
      <c r="J25" s="40">
        <v>176.3</v>
      </c>
      <c r="K25" s="41" t="s">
        <v>80</v>
      </c>
      <c r="L25" s="40"/>
    </row>
    <row r="26" spans="1:12" ht="15">
      <c r="A26" s="14"/>
      <c r="B26" s="15"/>
      <c r="C26" s="11"/>
      <c r="D26" s="6" t="s">
        <v>29</v>
      </c>
      <c r="E26" s="42" t="s">
        <v>98</v>
      </c>
      <c r="F26" s="43">
        <v>150</v>
      </c>
      <c r="G26" s="43">
        <v>3.3</v>
      </c>
      <c r="H26" s="43">
        <v>4.4000000000000004</v>
      </c>
      <c r="I26" s="43">
        <v>23.5</v>
      </c>
      <c r="J26" s="43">
        <v>146.6</v>
      </c>
      <c r="K26" s="44" t="s">
        <v>81</v>
      </c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2.8</v>
      </c>
      <c r="H27" s="43">
        <v>2.5</v>
      </c>
      <c r="I27" s="43">
        <v>20.100000000000001</v>
      </c>
      <c r="J27" s="43">
        <v>114.1</v>
      </c>
      <c r="K27" s="44" t="s">
        <v>53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35</v>
      </c>
      <c r="G28" s="43">
        <v>5.3</v>
      </c>
      <c r="H28" s="43">
        <v>3.7</v>
      </c>
      <c r="I28" s="43">
        <v>7.2</v>
      </c>
      <c r="J28" s="43">
        <v>83.3</v>
      </c>
      <c r="K28" s="44" t="s">
        <v>51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56" t="s">
        <v>131</v>
      </c>
      <c r="E30" s="42" t="s">
        <v>119</v>
      </c>
      <c r="F30" s="43">
        <v>125</v>
      </c>
      <c r="G30" s="43">
        <v>1.8</v>
      </c>
      <c r="H30" s="43">
        <v>1.5</v>
      </c>
      <c r="I30" s="43">
        <v>4.5</v>
      </c>
      <c r="J30" s="43">
        <v>38.700000000000003</v>
      </c>
      <c r="K30" s="44"/>
      <c r="L30" s="43"/>
    </row>
    <row r="31" spans="1:12" ht="15">
      <c r="A31" s="14"/>
      <c r="B31" s="15"/>
      <c r="C31" s="11"/>
      <c r="D31" s="7" t="s">
        <v>32</v>
      </c>
      <c r="E31" s="42" t="s">
        <v>49</v>
      </c>
      <c r="F31" s="43">
        <v>15</v>
      </c>
      <c r="G31" s="43">
        <v>0.6</v>
      </c>
      <c r="H31" s="43">
        <v>0.1</v>
      </c>
      <c r="I31" s="43">
        <v>6.9</v>
      </c>
      <c r="J31" s="43">
        <v>30.9</v>
      </c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 t="shared" ref="G32" si="5">SUM(G25:G31)</f>
        <v>24.100000000000005</v>
      </c>
      <c r="H32" s="19">
        <f t="shared" ref="H32" si="6">SUM(H25:H31)</f>
        <v>21.500000000000004</v>
      </c>
      <c r="I32" s="19">
        <f t="shared" ref="I32" si="7">SUM(I25:I31)</f>
        <v>75.100000000000009</v>
      </c>
      <c r="J32" s="19">
        <f t="shared" ref="J32:L32" si="8">SUM(J25:J31)</f>
        <v>589.9</v>
      </c>
      <c r="K32" s="25"/>
      <c r="L32" s="19">
        <f t="shared" si="8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625</v>
      </c>
      <c r="G43" s="32">
        <f t="shared" ref="G43" si="13">G32+G42</f>
        <v>24.100000000000005</v>
      </c>
      <c r="H43" s="32">
        <f t="shared" ref="H43" si="14">H32+H42</f>
        <v>21.500000000000004</v>
      </c>
      <c r="I43" s="32">
        <f t="shared" ref="I43" si="15">I32+I42</f>
        <v>75.100000000000009</v>
      </c>
      <c r="J43" s="32">
        <f t="shared" ref="J43:L43" si="16">J32+J42</f>
        <v>589.9</v>
      </c>
      <c r="K43" s="32"/>
      <c r="L43" s="32">
        <f t="shared" si="16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132</v>
      </c>
      <c r="F44" s="40">
        <v>80</v>
      </c>
      <c r="G44" s="40">
        <v>7.5</v>
      </c>
      <c r="H44" s="40">
        <v>10.4</v>
      </c>
      <c r="I44" s="40">
        <v>13.6</v>
      </c>
      <c r="J44" s="40">
        <v>178</v>
      </c>
      <c r="K44" s="41" t="s">
        <v>82</v>
      </c>
      <c r="L44" s="40"/>
    </row>
    <row r="45" spans="1:12" ht="15">
      <c r="A45" s="23"/>
      <c r="B45" s="15"/>
      <c r="C45" s="11"/>
      <c r="D45" s="56" t="s">
        <v>29</v>
      </c>
      <c r="E45" s="42" t="s">
        <v>135</v>
      </c>
      <c r="F45" s="43">
        <v>150</v>
      </c>
      <c r="G45" s="43">
        <v>4.5</v>
      </c>
      <c r="H45" s="43">
        <v>3</v>
      </c>
      <c r="I45" s="43">
        <v>36.700000000000003</v>
      </c>
      <c r="J45" s="43">
        <v>191.7</v>
      </c>
      <c r="K45" s="44" t="s">
        <v>83</v>
      </c>
      <c r="L45" s="43"/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230</v>
      </c>
      <c r="G46" s="43">
        <v>0.2</v>
      </c>
      <c r="H46" s="43">
        <v>0</v>
      </c>
      <c r="I46" s="43">
        <v>15.5</v>
      </c>
      <c r="J46" s="43">
        <v>62.8</v>
      </c>
      <c r="K46" s="44" t="s">
        <v>56</v>
      </c>
      <c r="L46" s="43"/>
    </row>
    <row r="47" spans="1:12" ht="15">
      <c r="A47" s="23"/>
      <c r="B47" s="15"/>
      <c r="C47" s="11"/>
      <c r="D47" s="52" t="s">
        <v>26</v>
      </c>
      <c r="E47" s="42" t="s">
        <v>137</v>
      </c>
      <c r="F47" s="43">
        <v>80</v>
      </c>
      <c r="G47" s="43">
        <v>0.9</v>
      </c>
      <c r="H47" s="43">
        <v>0.1</v>
      </c>
      <c r="I47" s="43">
        <v>3</v>
      </c>
      <c r="J47" s="43">
        <v>16.3</v>
      </c>
      <c r="K47" s="44" t="s">
        <v>54</v>
      </c>
      <c r="L47" s="43"/>
    </row>
    <row r="48" spans="1:12" ht="15">
      <c r="A48" s="23"/>
      <c r="B48" s="15"/>
      <c r="C48" s="11"/>
      <c r="D48" s="7" t="s">
        <v>24</v>
      </c>
      <c r="E48" s="42" t="s">
        <v>134</v>
      </c>
      <c r="F48" s="43">
        <v>100</v>
      </c>
      <c r="G48" s="43">
        <v>0.4</v>
      </c>
      <c r="H48" s="43">
        <v>0</v>
      </c>
      <c r="I48" s="43">
        <v>14.4</v>
      </c>
      <c r="J48" s="43">
        <v>59.2</v>
      </c>
      <c r="K48" s="44" t="s">
        <v>50</v>
      </c>
      <c r="L48" s="43"/>
    </row>
    <row r="49" spans="1:12" ht="15">
      <c r="A49" s="23"/>
      <c r="B49" s="15"/>
      <c r="C49" s="11"/>
      <c r="D49" s="7" t="s">
        <v>31</v>
      </c>
      <c r="E49" s="42" t="s">
        <v>48</v>
      </c>
      <c r="F49" s="43">
        <v>20</v>
      </c>
      <c r="G49" s="43">
        <v>1</v>
      </c>
      <c r="H49" s="43">
        <v>0.3</v>
      </c>
      <c r="I49" s="43">
        <v>8.1</v>
      </c>
      <c r="J49" s="43">
        <v>38.9</v>
      </c>
      <c r="K49" s="44"/>
      <c r="L49" s="43"/>
    </row>
    <row r="50" spans="1:12" ht="15">
      <c r="A50" s="23"/>
      <c r="B50" s="15"/>
      <c r="C50" s="11"/>
      <c r="D50" s="7" t="s">
        <v>32</v>
      </c>
      <c r="E50" s="42" t="s">
        <v>49</v>
      </c>
      <c r="F50" s="43">
        <v>20</v>
      </c>
      <c r="G50" s="43">
        <v>0.7</v>
      </c>
      <c r="H50" s="43">
        <v>0.1</v>
      </c>
      <c r="I50" s="43">
        <v>9.4</v>
      </c>
      <c r="J50" s="43">
        <v>41.3</v>
      </c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7">SUM(G44:G50)</f>
        <v>15.2</v>
      </c>
      <c r="H51" s="19">
        <f t="shared" ref="H51" si="18">SUM(H44:H50)</f>
        <v>13.9</v>
      </c>
      <c r="I51" s="19">
        <f t="shared" ref="I51" si="19">SUM(I44:I50)</f>
        <v>100.70000000000002</v>
      </c>
      <c r="J51" s="19">
        <f t="shared" ref="J51" si="20">SUM(J44:J50)</f>
        <v>588.19999999999993</v>
      </c>
      <c r="K51" s="25"/>
      <c r="L51" s="19"/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680</v>
      </c>
      <c r="G62" s="32">
        <f t="shared" ref="G62" si="25">G51+G61</f>
        <v>15.2</v>
      </c>
      <c r="H62" s="32">
        <f t="shared" ref="H62" si="26">H51+H61</f>
        <v>13.9</v>
      </c>
      <c r="I62" s="32">
        <f t="shared" ref="I62" si="27">I51+I61</f>
        <v>100.70000000000002</v>
      </c>
      <c r="J62" s="32">
        <f t="shared" ref="J62:L62" si="28">J51+J61</f>
        <v>588.19999999999993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15.5</v>
      </c>
      <c r="H63" s="40">
        <v>12.9</v>
      </c>
      <c r="I63" s="40">
        <v>31.7</v>
      </c>
      <c r="J63" s="40">
        <v>304.8</v>
      </c>
      <c r="K63" s="41" t="s">
        <v>60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0.7</v>
      </c>
      <c r="H65" s="43">
        <v>0.1</v>
      </c>
      <c r="I65" s="43">
        <v>19.8</v>
      </c>
      <c r="J65" s="43">
        <v>82.9</v>
      </c>
      <c r="K65" s="44">
        <v>493.2013</v>
      </c>
      <c r="L65" s="43"/>
    </row>
    <row r="66" spans="1:12" ht="15">
      <c r="A66" s="23"/>
      <c r="B66" s="15"/>
      <c r="C66" s="11"/>
      <c r="D66" s="7" t="s">
        <v>23</v>
      </c>
      <c r="E66" s="42" t="s">
        <v>57</v>
      </c>
      <c r="F66" s="43">
        <v>40</v>
      </c>
      <c r="G66" s="43">
        <v>2.2999999999999998</v>
      </c>
      <c r="H66" s="43">
        <v>7.4</v>
      </c>
      <c r="I66" s="43">
        <v>14.5</v>
      </c>
      <c r="J66" s="43">
        <v>133.80000000000001</v>
      </c>
      <c r="K66" s="44" t="s">
        <v>58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32</v>
      </c>
      <c r="E68" s="42" t="s">
        <v>49</v>
      </c>
      <c r="F68" s="43">
        <v>20</v>
      </c>
      <c r="G68" s="43">
        <v>0.7</v>
      </c>
      <c r="H68" s="43">
        <v>0.1</v>
      </c>
      <c r="I68" s="43">
        <v>9.4</v>
      </c>
      <c r="J68" s="43">
        <v>41.3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29">SUM(G63:G69)</f>
        <v>19.2</v>
      </c>
      <c r="H70" s="19">
        <f t="shared" ref="H70" si="30">SUM(H63:H69)</f>
        <v>20.5</v>
      </c>
      <c r="I70" s="19">
        <f t="shared" ref="I70" si="31">SUM(I63:I69)</f>
        <v>75.400000000000006</v>
      </c>
      <c r="J70" s="19">
        <f t="shared" ref="J70:L70" si="32">SUM(J63:J69)</f>
        <v>562.79999999999995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460</v>
      </c>
      <c r="G81" s="32">
        <f t="shared" ref="G81" si="37">G70+G80</f>
        <v>19.2</v>
      </c>
      <c r="H81" s="32">
        <f t="shared" ref="H81" si="38">H70+H80</f>
        <v>20.5</v>
      </c>
      <c r="I81" s="32">
        <f t="shared" ref="I81" si="39">I70+I80</f>
        <v>75.400000000000006</v>
      </c>
      <c r="J81" s="32">
        <f t="shared" ref="J81:L81" si="40">J70+J80</f>
        <v>562.79999999999995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100</v>
      </c>
      <c r="G82" s="40">
        <v>14</v>
      </c>
      <c r="H82" s="40">
        <v>14.4</v>
      </c>
      <c r="I82" s="40">
        <v>10.5</v>
      </c>
      <c r="J82" s="40">
        <v>22.7</v>
      </c>
      <c r="K82" s="41" t="s">
        <v>86</v>
      </c>
      <c r="L82" s="40"/>
    </row>
    <row r="83" spans="1:12" ht="15">
      <c r="A83" s="23"/>
      <c r="B83" s="15"/>
      <c r="C83" s="11"/>
      <c r="D83" s="57" t="s">
        <v>29</v>
      </c>
      <c r="E83" s="42" t="s">
        <v>85</v>
      </c>
      <c r="F83" s="43">
        <v>150</v>
      </c>
      <c r="G83" s="43">
        <v>3.7</v>
      </c>
      <c r="H83" s="43">
        <v>3.6</v>
      </c>
      <c r="I83" s="43">
        <v>29.7</v>
      </c>
      <c r="J83" s="43">
        <v>166</v>
      </c>
      <c r="K83" s="44" t="s">
        <v>87</v>
      </c>
      <c r="L83" s="43"/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0.5</v>
      </c>
      <c r="H84" s="43">
        <v>0.2</v>
      </c>
      <c r="I84" s="43">
        <v>23.1</v>
      </c>
      <c r="J84" s="43">
        <v>96.2</v>
      </c>
      <c r="K84" s="44">
        <v>507.2013</v>
      </c>
      <c r="L84" s="43"/>
    </row>
    <row r="85" spans="1:12" ht="25.5">
      <c r="A85" s="23"/>
      <c r="B85" s="15"/>
      <c r="C85" s="11"/>
      <c r="D85" s="52" t="s">
        <v>26</v>
      </c>
      <c r="E85" s="42" t="s">
        <v>62</v>
      </c>
      <c r="F85" s="43">
        <v>80</v>
      </c>
      <c r="G85" s="43">
        <v>0.7</v>
      </c>
      <c r="H85" s="43">
        <v>4</v>
      </c>
      <c r="I85" s="43">
        <v>2.5</v>
      </c>
      <c r="J85" s="43">
        <v>48.8</v>
      </c>
      <c r="K85" s="44" t="s">
        <v>63</v>
      </c>
      <c r="L85" s="43"/>
    </row>
    <row r="86" spans="1:12" ht="25.5">
      <c r="A86" s="23"/>
      <c r="B86" s="15"/>
      <c r="C86" s="11"/>
      <c r="D86" s="56" t="s">
        <v>131</v>
      </c>
      <c r="E86" s="42" t="s">
        <v>119</v>
      </c>
      <c r="F86" s="43">
        <v>125</v>
      </c>
      <c r="G86" s="43">
        <v>1.8</v>
      </c>
      <c r="H86" s="43">
        <v>1.5</v>
      </c>
      <c r="I86" s="43">
        <v>4.5</v>
      </c>
      <c r="J86" s="43">
        <v>38.700000000000003</v>
      </c>
      <c r="K86" s="44"/>
      <c r="L86" s="43"/>
    </row>
    <row r="87" spans="1:12" ht="15">
      <c r="A87" s="23"/>
      <c r="B87" s="15"/>
      <c r="C87" s="11"/>
      <c r="D87" s="7" t="s">
        <v>31</v>
      </c>
      <c r="E87" s="42" t="s">
        <v>48</v>
      </c>
      <c r="F87" s="43">
        <v>15</v>
      </c>
      <c r="G87" s="43">
        <v>0.8</v>
      </c>
      <c r="H87" s="43">
        <v>0.2</v>
      </c>
      <c r="I87" s="43">
        <v>6.1</v>
      </c>
      <c r="J87" s="43">
        <v>29.2</v>
      </c>
      <c r="K87" s="44"/>
      <c r="L87" s="43"/>
    </row>
    <row r="88" spans="1:12" ht="15">
      <c r="A88" s="23"/>
      <c r="B88" s="15"/>
      <c r="C88" s="11"/>
      <c r="D88" s="7" t="s">
        <v>32</v>
      </c>
      <c r="E88" s="42" t="s">
        <v>49</v>
      </c>
      <c r="F88" s="43">
        <v>20</v>
      </c>
      <c r="G88" s="43">
        <v>0.7</v>
      </c>
      <c r="H88" s="43">
        <v>0.1</v>
      </c>
      <c r="I88" s="43">
        <v>9.4</v>
      </c>
      <c r="J88" s="43">
        <v>41.3</v>
      </c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1">SUM(G82:G88)</f>
        <v>22.2</v>
      </c>
      <c r="H89" s="19">
        <f t="shared" ref="H89" si="42">SUM(H82:H88)</f>
        <v>24</v>
      </c>
      <c r="I89" s="19">
        <f t="shared" ref="I89" si="43">SUM(I82:I88)</f>
        <v>85.800000000000011</v>
      </c>
      <c r="J89" s="19">
        <f t="shared" ref="J89:L89" si="44">SUM(J82:J88)</f>
        <v>442.9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690</v>
      </c>
      <c r="G100" s="32">
        <f t="shared" ref="G100" si="49">G89+G99</f>
        <v>22.2</v>
      </c>
      <c r="H100" s="32">
        <f t="shared" ref="H100" si="50">H89+H99</f>
        <v>24</v>
      </c>
      <c r="I100" s="32">
        <f t="shared" ref="I100" si="51">I89+I99</f>
        <v>85.800000000000011</v>
      </c>
      <c r="J100" s="32">
        <f t="shared" ref="J100:L100" si="52">J89+J99</f>
        <v>442.9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138</v>
      </c>
      <c r="F101" s="40">
        <v>80</v>
      </c>
      <c r="G101" s="40">
        <v>14.1</v>
      </c>
      <c r="H101" s="40">
        <v>14.4</v>
      </c>
      <c r="I101" s="40">
        <v>0.6</v>
      </c>
      <c r="J101" s="40">
        <v>188.4</v>
      </c>
      <c r="K101" s="41" t="s">
        <v>88</v>
      </c>
      <c r="L101" s="40"/>
    </row>
    <row r="102" spans="1:12" ht="15">
      <c r="A102" s="23"/>
      <c r="B102" s="15"/>
      <c r="C102" s="11"/>
      <c r="D102" s="57" t="s">
        <v>29</v>
      </c>
      <c r="E102" s="42" t="s">
        <v>136</v>
      </c>
      <c r="F102" s="43">
        <v>150</v>
      </c>
      <c r="G102" s="43">
        <v>2.7</v>
      </c>
      <c r="H102" s="43">
        <v>5.8</v>
      </c>
      <c r="I102" s="43">
        <v>31.6</v>
      </c>
      <c r="J102" s="43">
        <v>189.4</v>
      </c>
      <c r="K102" s="44" t="s">
        <v>89</v>
      </c>
      <c r="L102" s="43"/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0.5</v>
      </c>
      <c r="H103" s="43">
        <v>0.2</v>
      </c>
      <c r="I103" s="43">
        <v>23.1</v>
      </c>
      <c r="J103" s="43">
        <v>96.2</v>
      </c>
      <c r="K103" s="44">
        <v>507.2013</v>
      </c>
      <c r="L103" s="43"/>
    </row>
    <row r="104" spans="1:12" ht="25.5">
      <c r="A104" s="23"/>
      <c r="B104" s="15"/>
      <c r="C104" s="11"/>
      <c r="D104" s="56" t="s">
        <v>131</v>
      </c>
      <c r="E104" s="42" t="s">
        <v>119</v>
      </c>
      <c r="F104" s="43">
        <v>125</v>
      </c>
      <c r="G104" s="43">
        <v>1.8</v>
      </c>
      <c r="H104" s="43">
        <v>1.5</v>
      </c>
      <c r="I104" s="43">
        <v>4.5</v>
      </c>
      <c r="J104" s="43">
        <v>38.700000000000003</v>
      </c>
      <c r="K104" s="44"/>
      <c r="L104" s="43"/>
    </row>
    <row r="105" spans="1:12" ht="15">
      <c r="A105" s="23"/>
      <c r="B105" s="15"/>
      <c r="C105" s="11"/>
      <c r="D105" s="7" t="s">
        <v>31</v>
      </c>
      <c r="E105" s="42" t="s">
        <v>48</v>
      </c>
      <c r="F105" s="43">
        <v>20</v>
      </c>
      <c r="G105" s="43">
        <v>1</v>
      </c>
      <c r="H105" s="43">
        <v>0.3</v>
      </c>
      <c r="I105" s="43">
        <v>8.1</v>
      </c>
      <c r="J105" s="43">
        <v>38.9</v>
      </c>
      <c r="K105" s="44"/>
      <c r="L105" s="43"/>
    </row>
    <row r="106" spans="1:12" ht="15">
      <c r="A106" s="23"/>
      <c r="B106" s="15"/>
      <c r="C106" s="11"/>
      <c r="D106" s="7" t="s">
        <v>32</v>
      </c>
      <c r="E106" s="42" t="s">
        <v>49</v>
      </c>
      <c r="F106" s="43">
        <v>20</v>
      </c>
      <c r="G106" s="43">
        <v>0.7</v>
      </c>
      <c r="H106" s="43">
        <v>0.1</v>
      </c>
      <c r="I106" s="43">
        <v>9.4</v>
      </c>
      <c r="J106" s="43">
        <v>41.3</v>
      </c>
      <c r="K106" s="44"/>
      <c r="L106" s="43"/>
    </row>
    <row r="107" spans="1:12" ht="15">
      <c r="A107" s="23"/>
      <c r="B107" s="15"/>
      <c r="C107" s="11"/>
      <c r="D107" s="52" t="s">
        <v>26</v>
      </c>
      <c r="E107" s="42" t="s">
        <v>137</v>
      </c>
      <c r="F107" s="43">
        <v>80</v>
      </c>
      <c r="G107" s="43">
        <v>0.9</v>
      </c>
      <c r="H107" s="43">
        <v>0.1</v>
      </c>
      <c r="I107" s="43">
        <v>3</v>
      </c>
      <c r="J107" s="43">
        <v>16.3</v>
      </c>
      <c r="K107" s="44" t="s">
        <v>54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675</v>
      </c>
      <c r="G108" s="19">
        <f t="shared" ref="G108:J108" si="53">SUM(G101:G107)</f>
        <v>21.7</v>
      </c>
      <c r="H108" s="19">
        <f t="shared" si="53"/>
        <v>22.400000000000002</v>
      </c>
      <c r="I108" s="19">
        <f t="shared" si="53"/>
        <v>80.300000000000011</v>
      </c>
      <c r="J108" s="19">
        <f t="shared" si="53"/>
        <v>609.19999999999993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675</v>
      </c>
      <c r="G119" s="32">
        <f t="shared" ref="G119" si="57">G108+G118</f>
        <v>21.7</v>
      </c>
      <c r="H119" s="32">
        <f t="shared" ref="H119" si="58">H108+H118</f>
        <v>22.400000000000002</v>
      </c>
      <c r="I119" s="32">
        <f t="shared" ref="I119" si="59">I108+I118</f>
        <v>80.300000000000011</v>
      </c>
      <c r="J119" s="32">
        <f t="shared" ref="J119:L119" si="60">J108+J118</f>
        <v>609.19999999999993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200</v>
      </c>
      <c r="G120" s="40">
        <v>14.7</v>
      </c>
      <c r="H120" s="40">
        <v>15.3</v>
      </c>
      <c r="I120" s="40">
        <v>26.5</v>
      </c>
      <c r="J120" s="40">
        <v>302.5</v>
      </c>
      <c r="K120" s="41" t="s">
        <v>68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3.4</v>
      </c>
      <c r="H122" s="43">
        <v>3.2</v>
      </c>
      <c r="I122" s="43">
        <v>21.2</v>
      </c>
      <c r="J122" s="43">
        <v>127.2</v>
      </c>
      <c r="K122" s="44" t="s">
        <v>47</v>
      </c>
      <c r="L122" s="43"/>
    </row>
    <row r="123" spans="1:12" ht="15">
      <c r="A123" s="14"/>
      <c r="B123" s="15"/>
      <c r="C123" s="11"/>
      <c r="D123" s="7" t="s">
        <v>23</v>
      </c>
      <c r="E123" s="42" t="s">
        <v>65</v>
      </c>
      <c r="F123" s="43">
        <v>45</v>
      </c>
      <c r="G123" s="43">
        <v>1.8</v>
      </c>
      <c r="H123" s="43">
        <v>0.2</v>
      </c>
      <c r="I123" s="43">
        <v>21</v>
      </c>
      <c r="J123" s="43">
        <v>93</v>
      </c>
      <c r="K123" s="44" t="s">
        <v>66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31</v>
      </c>
      <c r="E125" s="42" t="s">
        <v>48</v>
      </c>
      <c r="F125" s="43">
        <v>20</v>
      </c>
      <c r="G125" s="43">
        <v>1</v>
      </c>
      <c r="H125" s="43">
        <v>0.3</v>
      </c>
      <c r="I125" s="43">
        <v>8.1</v>
      </c>
      <c r="J125" s="43">
        <v>38.9</v>
      </c>
      <c r="K125" s="44"/>
      <c r="L125" s="43"/>
    </row>
    <row r="126" spans="1:12" ht="15">
      <c r="A126" s="14"/>
      <c r="B126" s="15"/>
      <c r="C126" s="11"/>
      <c r="D126" s="7" t="s">
        <v>32</v>
      </c>
      <c r="E126" s="42" t="s">
        <v>49</v>
      </c>
      <c r="F126" s="43">
        <v>20</v>
      </c>
      <c r="G126" s="43">
        <v>0.7</v>
      </c>
      <c r="H126" s="43">
        <v>0.1</v>
      </c>
      <c r="I126" s="43">
        <v>9.4</v>
      </c>
      <c r="J126" s="43">
        <v>41.3</v>
      </c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485</v>
      </c>
      <c r="G127" s="19">
        <f t="shared" ref="G127:J127" si="61">SUM(G120:G126)</f>
        <v>21.599999999999998</v>
      </c>
      <c r="H127" s="19">
        <f t="shared" si="61"/>
        <v>19.100000000000001</v>
      </c>
      <c r="I127" s="19">
        <f t="shared" si="61"/>
        <v>86.2</v>
      </c>
      <c r="J127" s="19">
        <f t="shared" si="61"/>
        <v>602.9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485</v>
      </c>
      <c r="G138" s="32">
        <f t="shared" ref="G138" si="65">G127+G137</f>
        <v>21.599999999999998</v>
      </c>
      <c r="H138" s="32">
        <f t="shared" ref="H138" si="66">H127+H137</f>
        <v>19.100000000000001</v>
      </c>
      <c r="I138" s="32">
        <f t="shared" ref="I138" si="67">I127+I137</f>
        <v>86.2</v>
      </c>
      <c r="J138" s="32">
        <f t="shared" ref="J138:L138" si="68">J127+J137</f>
        <v>602.9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80</v>
      </c>
      <c r="G139" s="40">
        <v>13</v>
      </c>
      <c r="H139" s="40">
        <v>12.1</v>
      </c>
      <c r="I139" s="40">
        <v>0.6</v>
      </c>
      <c r="J139" s="40">
        <v>162.80000000000001</v>
      </c>
      <c r="K139" s="41" t="s">
        <v>92</v>
      </c>
      <c r="L139" s="40"/>
    </row>
    <row r="140" spans="1:12" ht="25.5">
      <c r="A140" s="23"/>
      <c r="B140" s="15"/>
      <c r="C140" s="11"/>
      <c r="D140" s="6" t="s">
        <v>29</v>
      </c>
      <c r="E140" s="42" t="s">
        <v>91</v>
      </c>
      <c r="F140" s="43">
        <v>150</v>
      </c>
      <c r="G140" s="43">
        <v>3.4</v>
      </c>
      <c r="H140" s="43">
        <v>6.3</v>
      </c>
      <c r="I140" s="43">
        <v>18.7</v>
      </c>
      <c r="J140" s="43">
        <v>145.1</v>
      </c>
      <c r="K140" s="44" t="s">
        <v>93</v>
      </c>
      <c r="L140" s="43"/>
    </row>
    <row r="141" spans="1:12" ht="1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3.2</v>
      </c>
      <c r="H141" s="43">
        <v>3.1</v>
      </c>
      <c r="I141" s="43">
        <v>19</v>
      </c>
      <c r="J141" s="43">
        <v>116.7</v>
      </c>
      <c r="K141" s="44" t="s">
        <v>71</v>
      </c>
      <c r="L141" s="43"/>
    </row>
    <row r="142" spans="1:12" ht="15.75" customHeight="1">
      <c r="A142" s="23"/>
      <c r="B142" s="15"/>
      <c r="C142" s="11"/>
      <c r="D142" s="54" t="s">
        <v>26</v>
      </c>
      <c r="E142" s="42" t="s">
        <v>75</v>
      </c>
      <c r="F142" s="43">
        <v>80</v>
      </c>
      <c r="G142" s="43">
        <v>0.6</v>
      </c>
      <c r="H142" s="43">
        <v>0.1</v>
      </c>
      <c r="I142" s="43">
        <v>1.5</v>
      </c>
      <c r="J142" s="43">
        <v>9</v>
      </c>
      <c r="K142" s="44" t="s">
        <v>69</v>
      </c>
      <c r="L142" s="43"/>
    </row>
    <row r="143" spans="1:12" ht="15">
      <c r="A143" s="23"/>
      <c r="B143" s="15"/>
      <c r="C143" s="11"/>
      <c r="D143" s="7" t="s">
        <v>24</v>
      </c>
      <c r="E143" s="42" t="s">
        <v>134</v>
      </c>
      <c r="F143" s="43">
        <v>100</v>
      </c>
      <c r="G143" s="43">
        <v>0.4</v>
      </c>
      <c r="H143" s="43">
        <v>0</v>
      </c>
      <c r="I143" s="43">
        <v>14.4</v>
      </c>
      <c r="J143" s="43">
        <v>59.2</v>
      </c>
      <c r="K143" s="44"/>
      <c r="L143" s="43"/>
    </row>
    <row r="144" spans="1:12" ht="15">
      <c r="A144" s="23"/>
      <c r="B144" s="15"/>
      <c r="C144" s="11"/>
      <c r="D144" s="7" t="s">
        <v>31</v>
      </c>
      <c r="E144" s="42" t="s">
        <v>48</v>
      </c>
      <c r="F144" s="43">
        <v>20</v>
      </c>
      <c r="G144" s="43">
        <v>1</v>
      </c>
      <c r="H144" s="43">
        <v>0.3</v>
      </c>
      <c r="I144" s="43">
        <v>8.1</v>
      </c>
      <c r="J144" s="43">
        <v>38.9</v>
      </c>
      <c r="K144" s="44"/>
      <c r="L144" s="43"/>
    </row>
    <row r="145" spans="1:12" ht="15">
      <c r="A145" s="23"/>
      <c r="B145" s="15"/>
      <c r="C145" s="11"/>
      <c r="D145" s="7" t="s">
        <v>32</v>
      </c>
      <c r="E145" s="42" t="s">
        <v>49</v>
      </c>
      <c r="F145" s="43">
        <v>20</v>
      </c>
      <c r="G145" s="43">
        <v>0.7</v>
      </c>
      <c r="H145" s="43">
        <v>0.1</v>
      </c>
      <c r="I145" s="43">
        <v>9.4</v>
      </c>
      <c r="J145" s="43">
        <v>41.3</v>
      </c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69">SUM(G139:G145)</f>
        <v>22.299999999999997</v>
      </c>
      <c r="H146" s="19">
        <f t="shared" si="69"/>
        <v>22.000000000000004</v>
      </c>
      <c r="I146" s="19">
        <f t="shared" si="69"/>
        <v>71.7</v>
      </c>
      <c r="J146" s="19">
        <f t="shared" si="69"/>
        <v>572.99999999999989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650</v>
      </c>
      <c r="G157" s="32">
        <f t="shared" ref="G157" si="73">G146+G156</f>
        <v>22.299999999999997</v>
      </c>
      <c r="H157" s="32">
        <f t="shared" ref="H157" si="74">H146+H156</f>
        <v>22.000000000000004</v>
      </c>
      <c r="I157" s="32">
        <f t="shared" ref="I157" si="75">I146+I156</f>
        <v>71.7</v>
      </c>
      <c r="J157" s="32">
        <f t="shared" ref="J157:L157" si="76">J146+J156</f>
        <v>572.99999999999989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100</v>
      </c>
      <c r="G158" s="40">
        <v>12.5</v>
      </c>
      <c r="H158" s="40">
        <v>10.9</v>
      </c>
      <c r="I158" s="40">
        <v>5.6</v>
      </c>
      <c r="J158" s="40">
        <v>170.5</v>
      </c>
      <c r="K158" s="41" t="s">
        <v>96</v>
      </c>
      <c r="L158" s="40"/>
    </row>
    <row r="159" spans="1:12" ht="15">
      <c r="A159" s="23"/>
      <c r="B159" s="15"/>
      <c r="C159" s="11"/>
      <c r="D159" s="6" t="s">
        <v>29</v>
      </c>
      <c r="E159" s="42" t="s">
        <v>95</v>
      </c>
      <c r="F159" s="43">
        <v>150</v>
      </c>
      <c r="G159" s="43">
        <v>4.5</v>
      </c>
      <c r="H159" s="43">
        <v>3</v>
      </c>
      <c r="I159" s="43">
        <v>36.700000000000003</v>
      </c>
      <c r="J159" s="43">
        <v>191.7</v>
      </c>
      <c r="K159" s="44" t="s">
        <v>83</v>
      </c>
      <c r="L159" s="43"/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230</v>
      </c>
      <c r="G160" s="43">
        <v>0.2</v>
      </c>
      <c r="H160" s="43">
        <v>0</v>
      </c>
      <c r="I160" s="43">
        <v>15.5</v>
      </c>
      <c r="J160" s="43">
        <v>62.8</v>
      </c>
      <c r="K160" s="44" t="s">
        <v>56</v>
      </c>
      <c r="L160" s="43"/>
    </row>
    <row r="161" spans="1:12" ht="15">
      <c r="A161" s="23"/>
      <c r="B161" s="15"/>
      <c r="C161" s="11"/>
      <c r="D161" s="7" t="s">
        <v>23</v>
      </c>
      <c r="E161" s="42" t="s">
        <v>57</v>
      </c>
      <c r="F161" s="43">
        <v>40</v>
      </c>
      <c r="G161" s="43">
        <v>2.2999999999999998</v>
      </c>
      <c r="H161" s="43">
        <v>7.4</v>
      </c>
      <c r="I161" s="43">
        <v>14.5</v>
      </c>
      <c r="J161" s="43">
        <v>133.80000000000001</v>
      </c>
      <c r="K161" s="44" t="s">
        <v>58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7" t="s">
        <v>31</v>
      </c>
      <c r="E163" s="42" t="s">
        <v>48</v>
      </c>
      <c r="F163" s="43">
        <v>15</v>
      </c>
      <c r="G163" s="43">
        <v>0.8</v>
      </c>
      <c r="H163" s="43">
        <v>0.2</v>
      </c>
      <c r="I163" s="43">
        <v>6.1</v>
      </c>
      <c r="J163" s="43">
        <v>29.4</v>
      </c>
      <c r="K163" s="44"/>
      <c r="L163" s="43"/>
    </row>
    <row r="164" spans="1:12" ht="15">
      <c r="A164" s="23"/>
      <c r="B164" s="15"/>
      <c r="C164" s="11"/>
      <c r="D164" s="7" t="s">
        <v>32</v>
      </c>
      <c r="E164" s="42" t="s">
        <v>49</v>
      </c>
      <c r="F164" s="43">
        <v>15</v>
      </c>
      <c r="G164" s="43">
        <v>0.6</v>
      </c>
      <c r="H164" s="43">
        <v>0.1</v>
      </c>
      <c r="I164" s="43">
        <v>6.9</v>
      </c>
      <c r="J164" s="43">
        <v>30.9</v>
      </c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7">SUM(G158:G164)</f>
        <v>20.900000000000002</v>
      </c>
      <c r="H165" s="19">
        <f t="shared" si="77"/>
        <v>21.6</v>
      </c>
      <c r="I165" s="19">
        <f t="shared" si="77"/>
        <v>85.300000000000011</v>
      </c>
      <c r="J165" s="19">
        <f t="shared" si="77"/>
        <v>619.09999999999991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550</v>
      </c>
      <c r="G176" s="32">
        <f t="shared" ref="G176" si="81">G165+G175</f>
        <v>20.900000000000002</v>
      </c>
      <c r="H176" s="32">
        <f t="shared" ref="H176" si="82">H165+H175</f>
        <v>21.6</v>
      </c>
      <c r="I176" s="32">
        <f t="shared" ref="I176" si="83">I165+I175</f>
        <v>85.300000000000011</v>
      </c>
      <c r="J176" s="32">
        <f t="shared" ref="J176:L176" si="84">J165+J175</f>
        <v>619.09999999999991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130</v>
      </c>
      <c r="G177" s="40">
        <v>18.899999999999999</v>
      </c>
      <c r="H177" s="40">
        <v>8.3000000000000007</v>
      </c>
      <c r="I177" s="40">
        <v>9.8000000000000007</v>
      </c>
      <c r="J177" s="40">
        <v>190</v>
      </c>
      <c r="K177" s="41" t="s">
        <v>99</v>
      </c>
      <c r="L177" s="40"/>
    </row>
    <row r="178" spans="1:12" ht="15">
      <c r="A178" s="23"/>
      <c r="B178" s="15"/>
      <c r="C178" s="11"/>
      <c r="D178" s="6" t="s">
        <v>29</v>
      </c>
      <c r="E178" s="42" t="s">
        <v>98</v>
      </c>
      <c r="F178" s="43">
        <v>180</v>
      </c>
      <c r="G178" s="43">
        <v>3.3</v>
      </c>
      <c r="H178" s="43">
        <v>4.4000000000000004</v>
      </c>
      <c r="I178" s="43">
        <v>23.5</v>
      </c>
      <c r="J178" s="43">
        <v>147</v>
      </c>
      <c r="K178" s="44" t="s">
        <v>81</v>
      </c>
      <c r="L178" s="43"/>
    </row>
    <row r="179" spans="1:12" ht="1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0.7</v>
      </c>
      <c r="H179" s="43">
        <v>0.1</v>
      </c>
      <c r="I179" s="43">
        <v>19.8</v>
      </c>
      <c r="J179" s="43">
        <v>82.9</v>
      </c>
      <c r="K179" s="44" t="s">
        <v>74</v>
      </c>
      <c r="L179" s="43"/>
    </row>
    <row r="180" spans="1:12" ht="15">
      <c r="A180" s="23"/>
      <c r="B180" s="15"/>
      <c r="C180" s="11"/>
      <c r="D180" s="54" t="s">
        <v>26</v>
      </c>
      <c r="E180" s="42" t="s">
        <v>72</v>
      </c>
      <c r="F180" s="43">
        <v>80</v>
      </c>
      <c r="G180" s="43">
        <v>0.8</v>
      </c>
      <c r="H180" s="43">
        <v>4.0999999999999996</v>
      </c>
      <c r="I180" s="43">
        <v>2.8</v>
      </c>
      <c r="J180" s="43">
        <v>51.1</v>
      </c>
      <c r="K180" s="44" t="s">
        <v>73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31</v>
      </c>
      <c r="E182" s="42" t="s">
        <v>48</v>
      </c>
      <c r="F182" s="43">
        <v>20</v>
      </c>
      <c r="G182" s="43">
        <v>1</v>
      </c>
      <c r="H182" s="43">
        <v>0.3</v>
      </c>
      <c r="I182" s="43">
        <v>8.1</v>
      </c>
      <c r="J182" s="43">
        <v>38.9</v>
      </c>
      <c r="K182" s="44"/>
      <c r="L182" s="43"/>
    </row>
    <row r="183" spans="1:12" ht="15">
      <c r="A183" s="23"/>
      <c r="B183" s="15"/>
      <c r="C183" s="11"/>
      <c r="D183" s="7" t="s">
        <v>32</v>
      </c>
      <c r="E183" s="42" t="s">
        <v>49</v>
      </c>
      <c r="F183" s="43">
        <v>20</v>
      </c>
      <c r="G183" s="43">
        <v>0.7</v>
      </c>
      <c r="H183" s="43">
        <v>0.1</v>
      </c>
      <c r="I183" s="43">
        <v>9.4</v>
      </c>
      <c r="J183" s="43">
        <v>40.5</v>
      </c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5">SUM(G177:G183)</f>
        <v>25.4</v>
      </c>
      <c r="H184" s="19">
        <f t="shared" si="85"/>
        <v>17.3</v>
      </c>
      <c r="I184" s="19">
        <f t="shared" si="85"/>
        <v>73.399999999999991</v>
      </c>
      <c r="J184" s="19">
        <f t="shared" si="85"/>
        <v>550.4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630</v>
      </c>
      <c r="G195" s="32">
        <f t="shared" ref="G195:L195" si="89">G184+G194</f>
        <v>25.4</v>
      </c>
      <c r="H195" s="32">
        <f t="shared" si="89"/>
        <v>17.3</v>
      </c>
      <c r="I195" s="32">
        <f t="shared" si="89"/>
        <v>73.399999999999991</v>
      </c>
      <c r="J195" s="32">
        <f t="shared" si="89"/>
        <v>550.4</v>
      </c>
      <c r="K195" s="32"/>
      <c r="L195" s="32">
        <f t="shared" si="89"/>
        <v>0</v>
      </c>
    </row>
    <row r="196" spans="1:12" ht="15">
      <c r="A196" s="20">
        <v>3</v>
      </c>
      <c r="B196" s="21">
        <v>1</v>
      </c>
      <c r="C196" s="22" t="s">
        <v>20</v>
      </c>
      <c r="D196" s="5" t="s">
        <v>21</v>
      </c>
      <c r="E196" s="39" t="s">
        <v>100</v>
      </c>
      <c r="F196" s="40">
        <v>80</v>
      </c>
      <c r="G196" s="40">
        <v>19</v>
      </c>
      <c r="H196" s="40">
        <v>12.9</v>
      </c>
      <c r="I196" s="40">
        <v>3.8</v>
      </c>
      <c r="J196" s="40">
        <v>207.3</v>
      </c>
      <c r="K196" s="41" t="s">
        <v>101</v>
      </c>
      <c r="L196" s="40"/>
    </row>
    <row r="197" spans="1:12" ht="15" customHeight="1">
      <c r="A197" s="23"/>
      <c r="B197" s="15"/>
      <c r="C197" s="11"/>
      <c r="D197" s="6" t="s">
        <v>29</v>
      </c>
      <c r="E197" s="42" t="s">
        <v>98</v>
      </c>
      <c r="F197" s="43">
        <v>180</v>
      </c>
      <c r="G197" s="43">
        <v>3.3</v>
      </c>
      <c r="H197" s="43">
        <v>4.4000000000000004</v>
      </c>
      <c r="I197" s="43">
        <v>23.5</v>
      </c>
      <c r="J197" s="43">
        <v>146.6</v>
      </c>
      <c r="K197" s="44" t="s">
        <v>81</v>
      </c>
      <c r="L197" s="43"/>
    </row>
    <row r="198" spans="1:12" ht="12.75" customHeight="1">
      <c r="A198" s="23"/>
      <c r="B198" s="15"/>
      <c r="C198" s="11"/>
      <c r="D198" s="7" t="s">
        <v>22</v>
      </c>
      <c r="E198" s="42" t="s">
        <v>76</v>
      </c>
      <c r="F198" s="43">
        <v>200</v>
      </c>
      <c r="G198" s="43">
        <v>0.5</v>
      </c>
      <c r="H198" s="43">
        <v>0.2</v>
      </c>
      <c r="I198" s="43">
        <v>23.1</v>
      </c>
      <c r="J198" s="43">
        <v>96.2</v>
      </c>
      <c r="K198" s="44" t="s">
        <v>77</v>
      </c>
      <c r="L198" s="43"/>
    </row>
    <row r="199" spans="1:12" ht="15">
      <c r="A199" s="23"/>
      <c r="B199" s="15"/>
      <c r="C199" s="11"/>
      <c r="D199" s="54" t="s">
        <v>26</v>
      </c>
      <c r="E199" s="42" t="s">
        <v>75</v>
      </c>
      <c r="F199" s="43">
        <v>80</v>
      </c>
      <c r="G199" s="43">
        <v>0.6</v>
      </c>
      <c r="H199" s="43">
        <v>0.1</v>
      </c>
      <c r="I199" s="43">
        <v>1.5</v>
      </c>
      <c r="J199" s="43">
        <v>9</v>
      </c>
      <c r="K199" s="44" t="s">
        <v>69</v>
      </c>
      <c r="L199" s="43"/>
    </row>
    <row r="200" spans="1:12" ht="1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7" t="s">
        <v>31</v>
      </c>
      <c r="E201" s="42" t="s">
        <v>48</v>
      </c>
      <c r="F201" s="43">
        <v>30</v>
      </c>
      <c r="G201" s="43">
        <v>1.5</v>
      </c>
      <c r="H201" s="43">
        <v>0.4</v>
      </c>
      <c r="I201" s="43">
        <v>12.2</v>
      </c>
      <c r="J201" s="43">
        <v>58.4</v>
      </c>
      <c r="K201" s="44"/>
      <c r="L201" s="43"/>
    </row>
    <row r="202" spans="1:12" ht="15">
      <c r="A202" s="23"/>
      <c r="B202" s="15"/>
      <c r="C202" s="11"/>
      <c r="D202" s="7" t="s">
        <v>32</v>
      </c>
      <c r="E202" s="42" t="s">
        <v>49</v>
      </c>
      <c r="F202" s="43">
        <v>20</v>
      </c>
      <c r="G202" s="43">
        <v>0.7</v>
      </c>
      <c r="H202" s="43">
        <v>0.1</v>
      </c>
      <c r="I202" s="43">
        <v>9.4</v>
      </c>
      <c r="J202" s="43">
        <v>41.3</v>
      </c>
      <c r="K202" s="44"/>
      <c r="L202" s="43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590</v>
      </c>
      <c r="G203" s="19">
        <f t="shared" ref="G203:J203" si="90">SUM(G196:G202)</f>
        <v>25.6</v>
      </c>
      <c r="H203" s="19">
        <f t="shared" si="90"/>
        <v>18.100000000000001</v>
      </c>
      <c r="I203" s="19">
        <f t="shared" si="90"/>
        <v>73.500000000000014</v>
      </c>
      <c r="J203" s="19">
        <f t="shared" si="90"/>
        <v>558.79999999999995</v>
      </c>
      <c r="K203" s="25"/>
      <c r="L203" s="19">
        <f t="shared" ref="L203" si="91">SUM(L196:L202)</f>
        <v>0</v>
      </c>
    </row>
    <row r="204" spans="1:12" ht="15">
      <c r="A204" s="26">
        <v>33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2">SUM(G204:G212)</f>
        <v>0</v>
      </c>
      <c r="H213" s="19">
        <f t="shared" si="92"/>
        <v>0</v>
      </c>
      <c r="I213" s="19">
        <f t="shared" si="92"/>
        <v>0</v>
      </c>
      <c r="J213" s="19">
        <f t="shared" si="92"/>
        <v>0</v>
      </c>
      <c r="K213" s="25"/>
      <c r="L213" s="19">
        <f t="shared" ref="L213" si="93">SUM(L204:L212)</f>
        <v>0</v>
      </c>
    </row>
    <row r="214" spans="1:12" ht="15.75" thickBot="1">
      <c r="A214" s="29">
        <f>A196</f>
        <v>3</v>
      </c>
      <c r="B214" s="30">
        <f>B196</f>
        <v>1</v>
      </c>
      <c r="C214" s="58" t="s">
        <v>4</v>
      </c>
      <c r="D214" s="59"/>
      <c r="E214" s="31"/>
      <c r="F214" s="32">
        <f>F203+F213</f>
        <v>590</v>
      </c>
      <c r="G214" s="32">
        <f t="shared" ref="G214:J214" si="94">G203+G213</f>
        <v>25.6</v>
      </c>
      <c r="H214" s="32">
        <f t="shared" si="94"/>
        <v>18.100000000000001</v>
      </c>
      <c r="I214" s="32">
        <f t="shared" si="94"/>
        <v>73.500000000000014</v>
      </c>
      <c r="J214" s="32">
        <f t="shared" si="94"/>
        <v>558.79999999999995</v>
      </c>
      <c r="K214" s="32"/>
      <c r="L214" s="32">
        <f t="shared" ref="L214" si="95">L203+L213</f>
        <v>0</v>
      </c>
    </row>
    <row r="215" spans="1:12" ht="15">
      <c r="A215" s="14">
        <v>3</v>
      </c>
      <c r="B215" s="15">
        <v>2</v>
      </c>
      <c r="C215" s="22" t="s">
        <v>20</v>
      </c>
      <c r="D215" s="5" t="s">
        <v>21</v>
      </c>
      <c r="E215" s="39" t="s">
        <v>102</v>
      </c>
      <c r="F215" s="40">
        <v>100</v>
      </c>
      <c r="G215" s="40">
        <v>9.1</v>
      </c>
      <c r="H215" s="40">
        <v>7.5</v>
      </c>
      <c r="I215" s="40">
        <v>3.4</v>
      </c>
      <c r="J215" s="40">
        <v>117.5</v>
      </c>
      <c r="K215" s="41" t="s">
        <v>103</v>
      </c>
      <c r="L215" s="40"/>
    </row>
    <row r="216" spans="1:12" ht="15">
      <c r="A216" s="14"/>
      <c r="B216" s="15"/>
      <c r="C216" s="11"/>
      <c r="D216" s="6" t="s">
        <v>29</v>
      </c>
      <c r="E216" s="42" t="s">
        <v>139</v>
      </c>
      <c r="F216" s="43">
        <v>150</v>
      </c>
      <c r="G216" s="43">
        <v>3.1</v>
      </c>
      <c r="H216" s="43">
        <v>6.6</v>
      </c>
      <c r="I216" s="43">
        <v>32</v>
      </c>
      <c r="J216" s="43">
        <v>199.7</v>
      </c>
      <c r="K216" s="44" t="s">
        <v>104</v>
      </c>
      <c r="L216" s="43"/>
    </row>
    <row r="217" spans="1:12" ht="15">
      <c r="A217" s="14"/>
      <c r="B217" s="15"/>
      <c r="C217" s="11"/>
      <c r="D217" s="7" t="s">
        <v>22</v>
      </c>
      <c r="E217" s="42" t="s">
        <v>46</v>
      </c>
      <c r="F217" s="43">
        <v>200</v>
      </c>
      <c r="G217" s="43">
        <v>3.4</v>
      </c>
      <c r="H217" s="43">
        <v>3.2</v>
      </c>
      <c r="I217" s="43">
        <v>21.2</v>
      </c>
      <c r="J217" s="43">
        <v>127.2</v>
      </c>
      <c r="K217" s="44" t="s">
        <v>47</v>
      </c>
      <c r="L217" s="43"/>
    </row>
    <row r="218" spans="1:12" ht="15">
      <c r="A218" s="14"/>
      <c r="B218" s="15"/>
      <c r="C218" s="11"/>
      <c r="D218" s="54" t="s">
        <v>26</v>
      </c>
      <c r="E218" s="42" t="s">
        <v>78</v>
      </c>
      <c r="F218" s="43">
        <v>80</v>
      </c>
      <c r="G218" s="43">
        <v>1</v>
      </c>
      <c r="H218" s="43">
        <v>0.1</v>
      </c>
      <c r="I218" s="43">
        <v>12.8</v>
      </c>
      <c r="J218" s="43">
        <v>55.8</v>
      </c>
      <c r="K218" s="51" t="s">
        <v>79</v>
      </c>
      <c r="L218" s="43"/>
    </row>
    <row r="219" spans="1:12" ht="25.5">
      <c r="A219" s="14"/>
      <c r="B219" s="15"/>
      <c r="C219" s="11"/>
      <c r="D219" s="56" t="s">
        <v>131</v>
      </c>
      <c r="E219" s="42" t="s">
        <v>119</v>
      </c>
      <c r="F219" s="43">
        <v>125</v>
      </c>
      <c r="G219" s="43">
        <v>1.8</v>
      </c>
      <c r="H219" s="43">
        <v>1.5</v>
      </c>
      <c r="I219" s="43">
        <v>4.5</v>
      </c>
      <c r="J219" s="43">
        <v>38.700000000000003</v>
      </c>
      <c r="K219" s="44"/>
      <c r="L219" s="43"/>
    </row>
    <row r="220" spans="1:12" ht="15">
      <c r="A220" s="14"/>
      <c r="B220" s="15"/>
      <c r="C220" s="11"/>
      <c r="D220" s="7" t="s">
        <v>31</v>
      </c>
      <c r="E220" s="42" t="s">
        <v>48</v>
      </c>
      <c r="F220" s="43">
        <v>20</v>
      </c>
      <c r="G220" s="43">
        <v>1</v>
      </c>
      <c r="H220" s="43">
        <v>0.3</v>
      </c>
      <c r="I220" s="43">
        <v>8.1</v>
      </c>
      <c r="J220" s="43">
        <v>38.9</v>
      </c>
      <c r="K220" s="44"/>
      <c r="L220" s="43"/>
    </row>
    <row r="221" spans="1:12" ht="15">
      <c r="A221" s="14"/>
      <c r="B221" s="15"/>
      <c r="C221" s="11"/>
      <c r="D221" s="7" t="s">
        <v>32</v>
      </c>
      <c r="E221" s="42" t="s">
        <v>49</v>
      </c>
      <c r="F221" s="43">
        <v>20</v>
      </c>
      <c r="G221" s="43">
        <v>0.7</v>
      </c>
      <c r="H221" s="43">
        <v>0.1</v>
      </c>
      <c r="I221" s="43">
        <v>9.4</v>
      </c>
      <c r="J221" s="43">
        <v>41.3</v>
      </c>
      <c r="K221" s="44"/>
      <c r="L221" s="43"/>
    </row>
    <row r="222" spans="1:12" ht="15">
      <c r="A222" s="16"/>
      <c r="B222" s="17"/>
      <c r="C222" s="8"/>
      <c r="D222" s="18" t="s">
        <v>33</v>
      </c>
      <c r="E222" s="9"/>
      <c r="F222" s="19">
        <f>SUM(F215:F221)</f>
        <v>695</v>
      </c>
      <c r="G222" s="19">
        <f t="shared" ref="G222:J222" si="96">SUM(G215:G221)</f>
        <v>20.100000000000001</v>
      </c>
      <c r="H222" s="19">
        <f t="shared" si="96"/>
        <v>19.300000000000004</v>
      </c>
      <c r="I222" s="19">
        <f t="shared" si="96"/>
        <v>91.399999999999991</v>
      </c>
      <c r="J222" s="19">
        <f t="shared" si="96"/>
        <v>619.09999999999991</v>
      </c>
      <c r="K222" s="25"/>
      <c r="L222" s="19">
        <f t="shared" ref="L222" si="97">SUM(L215:L221)</f>
        <v>0</v>
      </c>
    </row>
    <row r="223" spans="1:12" ht="15">
      <c r="A223" s="13"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4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14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14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14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14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14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16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8">SUM(G223:G231)</f>
        <v>0</v>
      </c>
      <c r="H232" s="19">
        <f t="shared" si="98"/>
        <v>0</v>
      </c>
      <c r="I232" s="19">
        <f t="shared" si="98"/>
        <v>0</v>
      </c>
      <c r="J232" s="19">
        <f t="shared" si="98"/>
        <v>0</v>
      </c>
      <c r="K232" s="25"/>
      <c r="L232" s="19">
        <f t="shared" ref="L232" si="99">SUM(L223:L231)</f>
        <v>0</v>
      </c>
    </row>
    <row r="233" spans="1:12" ht="15.75" thickBot="1">
      <c r="A233" s="33">
        <f>A215</f>
        <v>3</v>
      </c>
      <c r="B233" s="33">
        <f>B215</f>
        <v>2</v>
      </c>
      <c r="C233" s="58" t="s">
        <v>4</v>
      </c>
      <c r="D233" s="59"/>
      <c r="E233" s="31"/>
      <c r="F233" s="32">
        <f>F222+F232</f>
        <v>695</v>
      </c>
      <c r="G233" s="32">
        <f t="shared" ref="G233:J233" si="100">G222+G232</f>
        <v>20.100000000000001</v>
      </c>
      <c r="H233" s="32">
        <f t="shared" si="100"/>
        <v>19.300000000000004</v>
      </c>
      <c r="I233" s="32">
        <f t="shared" si="100"/>
        <v>91.399999999999991</v>
      </c>
      <c r="J233" s="32">
        <f t="shared" si="100"/>
        <v>619.09999999999991</v>
      </c>
      <c r="K233" s="32"/>
      <c r="L233" s="32">
        <f t="shared" ref="L233" si="101">L222+L232</f>
        <v>0</v>
      </c>
    </row>
    <row r="234" spans="1:12" ht="25.5">
      <c r="A234" s="20">
        <v>3</v>
      </c>
      <c r="B234" s="21">
        <v>3</v>
      </c>
      <c r="C234" s="22" t="s">
        <v>20</v>
      </c>
      <c r="D234" s="5" t="s">
        <v>21</v>
      </c>
      <c r="E234" s="39" t="s">
        <v>105</v>
      </c>
      <c r="F234" s="40">
        <v>130</v>
      </c>
      <c r="G234" s="40">
        <v>10.4</v>
      </c>
      <c r="H234" s="40">
        <v>11.2</v>
      </c>
      <c r="I234" s="40">
        <v>12.1</v>
      </c>
      <c r="J234" s="40">
        <v>190.8</v>
      </c>
      <c r="K234" s="41" t="s">
        <v>107</v>
      </c>
      <c r="L234" s="40"/>
    </row>
    <row r="235" spans="1:12" ht="15">
      <c r="A235" s="23"/>
      <c r="B235" s="15"/>
      <c r="C235" s="11"/>
      <c r="D235" s="6" t="s">
        <v>29</v>
      </c>
      <c r="E235" s="42" t="s">
        <v>106</v>
      </c>
      <c r="F235" s="43">
        <v>150</v>
      </c>
      <c r="G235" s="43">
        <v>3.7</v>
      </c>
      <c r="H235" s="43">
        <v>3.6</v>
      </c>
      <c r="I235" s="43">
        <v>29.7</v>
      </c>
      <c r="J235" s="43">
        <v>166</v>
      </c>
      <c r="K235" s="44" t="s">
        <v>87</v>
      </c>
      <c r="L235" s="43"/>
    </row>
    <row r="236" spans="1:12" ht="15">
      <c r="A236" s="23"/>
      <c r="B236" s="15"/>
      <c r="C236" s="11"/>
      <c r="D236" s="7" t="s">
        <v>22</v>
      </c>
      <c r="E236" s="42" t="s">
        <v>108</v>
      </c>
      <c r="F236" s="43">
        <v>205</v>
      </c>
      <c r="G236" s="43">
        <v>0.1</v>
      </c>
      <c r="H236" s="43">
        <v>0</v>
      </c>
      <c r="I236" s="43">
        <v>15.2</v>
      </c>
      <c r="J236" s="43">
        <v>61.2</v>
      </c>
      <c r="K236" s="44" t="s">
        <v>109</v>
      </c>
      <c r="L236" s="43"/>
    </row>
    <row r="237" spans="1:12" ht="15">
      <c r="A237" s="23"/>
      <c r="B237" s="15"/>
      <c r="C237" s="11"/>
      <c r="D237" s="7" t="s">
        <v>23</v>
      </c>
      <c r="E237" s="42" t="s">
        <v>41</v>
      </c>
      <c r="F237" s="43">
        <v>35</v>
      </c>
      <c r="G237" s="43">
        <v>5.3</v>
      </c>
      <c r="H237" s="43">
        <v>3.7</v>
      </c>
      <c r="I237" s="43">
        <v>7.2</v>
      </c>
      <c r="J237" s="43">
        <v>83.3</v>
      </c>
      <c r="K237" s="44" t="s">
        <v>51</v>
      </c>
      <c r="L237" s="43"/>
    </row>
    <row r="238" spans="1:12" ht="15">
      <c r="A238" s="23"/>
      <c r="B238" s="15"/>
      <c r="C238" s="11"/>
      <c r="D238" s="7" t="s">
        <v>24</v>
      </c>
      <c r="E238" s="42" t="s">
        <v>134</v>
      </c>
      <c r="F238" s="43">
        <v>100</v>
      </c>
      <c r="G238" s="43">
        <v>0.4</v>
      </c>
      <c r="H238" s="43">
        <v>0</v>
      </c>
      <c r="I238" s="43">
        <v>14.4</v>
      </c>
      <c r="J238" s="43">
        <v>59.2</v>
      </c>
      <c r="K238" s="44" t="s">
        <v>50</v>
      </c>
      <c r="L238" s="43"/>
    </row>
    <row r="239" spans="1:12" ht="15">
      <c r="A239" s="23"/>
      <c r="B239" s="15"/>
      <c r="C239" s="11"/>
      <c r="D239" s="7" t="s">
        <v>32</v>
      </c>
      <c r="E239" s="42" t="s">
        <v>49</v>
      </c>
      <c r="F239" s="43">
        <v>20</v>
      </c>
      <c r="G239" s="43">
        <v>0.7</v>
      </c>
      <c r="H239" s="43">
        <v>0.1</v>
      </c>
      <c r="I239" s="43">
        <v>9.4</v>
      </c>
      <c r="J239" s="43">
        <v>41.3</v>
      </c>
      <c r="K239" s="44"/>
      <c r="L239" s="43"/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4"/>
      <c r="B241" s="17"/>
      <c r="C241" s="8"/>
      <c r="D241" s="18" t="s">
        <v>33</v>
      </c>
      <c r="E241" s="9"/>
      <c r="F241" s="19">
        <f>SUM(F234:F240)</f>
        <v>640</v>
      </c>
      <c r="G241" s="19">
        <f t="shared" ref="G241:J241" si="102">SUM(G234:G240)</f>
        <v>20.599999999999998</v>
      </c>
      <c r="H241" s="19">
        <f t="shared" si="102"/>
        <v>18.600000000000001</v>
      </c>
      <c r="I241" s="19">
        <f t="shared" si="102"/>
        <v>88.000000000000014</v>
      </c>
      <c r="J241" s="19">
        <f t="shared" si="102"/>
        <v>601.79999999999995</v>
      </c>
      <c r="K241" s="25"/>
      <c r="L241" s="19">
        <f t="shared" ref="L241" si="103">SUM(L234:L240)</f>
        <v>0</v>
      </c>
    </row>
    <row r="242" spans="1:12" ht="15">
      <c r="A242" s="26">
        <v>3</v>
      </c>
      <c r="B242" s="13">
        <f>B234</f>
        <v>3</v>
      </c>
      <c r="C242" s="10" t="s">
        <v>25</v>
      </c>
      <c r="D242" s="7" t="s">
        <v>26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3"/>
      <c r="B243" s="15"/>
      <c r="C243" s="11"/>
      <c r="D243" s="7" t="s">
        <v>27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>
      <c r="A244" s="23"/>
      <c r="B244" s="15"/>
      <c r="C244" s="11"/>
      <c r="D244" s="7" t="s">
        <v>28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29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30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31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32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6"/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4"/>
      <c r="B251" s="17"/>
      <c r="C251" s="8"/>
      <c r="D251" s="18" t="s">
        <v>33</v>
      </c>
      <c r="E251" s="9"/>
      <c r="F251" s="19">
        <f>SUM(F242:F250)</f>
        <v>0</v>
      </c>
      <c r="G251" s="19">
        <f t="shared" ref="G251:J251" si="104">SUM(G242:G250)</f>
        <v>0</v>
      </c>
      <c r="H251" s="19">
        <f t="shared" si="104"/>
        <v>0</v>
      </c>
      <c r="I251" s="19">
        <f t="shared" si="104"/>
        <v>0</v>
      </c>
      <c r="J251" s="19">
        <f t="shared" si="104"/>
        <v>0</v>
      </c>
      <c r="K251" s="25"/>
      <c r="L251" s="19">
        <f t="shared" ref="L251" si="105">SUM(L242:L250)</f>
        <v>0</v>
      </c>
    </row>
    <row r="252" spans="1:12" ht="15.75" thickBot="1">
      <c r="A252" s="29">
        <f>A234</f>
        <v>3</v>
      </c>
      <c r="B252" s="30">
        <f>B234</f>
        <v>3</v>
      </c>
      <c r="C252" s="58" t="s">
        <v>4</v>
      </c>
      <c r="D252" s="59"/>
      <c r="E252" s="31"/>
      <c r="F252" s="32">
        <f>F241+F251</f>
        <v>640</v>
      </c>
      <c r="G252" s="32">
        <f t="shared" ref="G252:J252" si="106">G241+G251</f>
        <v>20.599999999999998</v>
      </c>
      <c r="H252" s="32">
        <f t="shared" si="106"/>
        <v>18.600000000000001</v>
      </c>
      <c r="I252" s="32">
        <f t="shared" si="106"/>
        <v>88.000000000000014</v>
      </c>
      <c r="J252" s="32">
        <f t="shared" si="106"/>
        <v>601.79999999999995</v>
      </c>
      <c r="K252" s="32"/>
      <c r="L252" s="32">
        <f t="shared" ref="L252" si="107">L241+L251</f>
        <v>0</v>
      </c>
    </row>
    <row r="253" spans="1:12" ht="15">
      <c r="A253" s="20">
        <v>3</v>
      </c>
      <c r="B253" s="21">
        <v>4</v>
      </c>
      <c r="C253" s="22" t="s">
        <v>20</v>
      </c>
      <c r="D253" s="5" t="s">
        <v>21</v>
      </c>
      <c r="E253" s="39" t="s">
        <v>59</v>
      </c>
      <c r="F253" s="40">
        <v>200</v>
      </c>
      <c r="G253" s="40">
        <v>15.5</v>
      </c>
      <c r="H253" s="40">
        <v>12.9</v>
      </c>
      <c r="I253" s="40">
        <v>31.7</v>
      </c>
      <c r="J253" s="40">
        <v>304.8</v>
      </c>
      <c r="K253" s="41" t="s">
        <v>60</v>
      </c>
      <c r="L253" s="40"/>
    </row>
    <row r="254" spans="1:12" ht="15">
      <c r="A254" s="23"/>
      <c r="B254" s="15"/>
      <c r="C254" s="11"/>
      <c r="D254" s="6"/>
      <c r="E254" s="42"/>
      <c r="F254" s="43"/>
      <c r="G254" s="43"/>
      <c r="H254" s="43"/>
      <c r="I254" s="43"/>
      <c r="J254" s="43"/>
      <c r="K254" s="44"/>
      <c r="L254" s="43"/>
    </row>
    <row r="255" spans="1:12" ht="15">
      <c r="A255" s="23"/>
      <c r="B255" s="15"/>
      <c r="C255" s="11"/>
      <c r="D255" s="7" t="s">
        <v>22</v>
      </c>
      <c r="E255" s="42" t="s">
        <v>110</v>
      </c>
      <c r="F255" s="43">
        <v>200</v>
      </c>
      <c r="G255" s="43">
        <v>0.2</v>
      </c>
      <c r="H255" s="43">
        <v>0</v>
      </c>
      <c r="I255" s="43">
        <v>15</v>
      </c>
      <c r="J255" s="43">
        <v>60.8</v>
      </c>
      <c r="K255" s="44" t="s">
        <v>111</v>
      </c>
      <c r="L255" s="43"/>
    </row>
    <row r="256" spans="1:12" ht="15">
      <c r="A256" s="23"/>
      <c r="B256" s="15"/>
      <c r="C256" s="11"/>
      <c r="D256" s="7" t="s">
        <v>23</v>
      </c>
      <c r="E256" s="42" t="s">
        <v>57</v>
      </c>
      <c r="F256" s="43">
        <v>25</v>
      </c>
      <c r="G256" s="43">
        <v>1.7</v>
      </c>
      <c r="H256" s="43">
        <v>3.9</v>
      </c>
      <c r="I256" s="43">
        <v>7.3</v>
      </c>
      <c r="J256" s="43">
        <v>71.099999999999994</v>
      </c>
      <c r="K256" s="44" t="s">
        <v>58</v>
      </c>
      <c r="L256" s="43"/>
    </row>
    <row r="257" spans="1:12" ht="15">
      <c r="A257" s="23"/>
      <c r="B257" s="15"/>
      <c r="C257" s="11"/>
      <c r="D257" s="7" t="s">
        <v>24</v>
      </c>
      <c r="E257" s="42" t="s">
        <v>134</v>
      </c>
      <c r="F257" s="43">
        <v>100</v>
      </c>
      <c r="G257" s="43">
        <v>0.4</v>
      </c>
      <c r="H257" s="43">
        <v>0</v>
      </c>
      <c r="I257" s="43">
        <v>14.4</v>
      </c>
      <c r="J257" s="43">
        <v>59.2</v>
      </c>
      <c r="K257" s="44" t="s">
        <v>50</v>
      </c>
      <c r="L257" s="43"/>
    </row>
    <row r="258" spans="1:12" ht="15">
      <c r="A258" s="23"/>
      <c r="B258" s="15"/>
      <c r="C258" s="11"/>
      <c r="D258" s="7" t="s">
        <v>32</v>
      </c>
      <c r="E258" s="42" t="s">
        <v>49</v>
      </c>
      <c r="F258" s="43">
        <v>20</v>
      </c>
      <c r="G258" s="43">
        <v>0.7</v>
      </c>
      <c r="H258" s="43">
        <v>0.1</v>
      </c>
      <c r="I258" s="43">
        <v>9.4</v>
      </c>
      <c r="J258" s="43">
        <v>41.3</v>
      </c>
      <c r="K258" s="44"/>
      <c r="L258" s="43"/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4"/>
      <c r="B260" s="17"/>
      <c r="C260" s="8"/>
      <c r="D260" s="18" t="s">
        <v>33</v>
      </c>
      <c r="E260" s="9"/>
      <c r="F260" s="19">
        <f>SUM(F253:F259)</f>
        <v>545</v>
      </c>
      <c r="G260" s="19">
        <f t="shared" ref="G260:J260" si="108">SUM(G253:G259)</f>
        <v>18.499999999999996</v>
      </c>
      <c r="H260" s="19">
        <f t="shared" si="108"/>
        <v>16.900000000000002</v>
      </c>
      <c r="I260" s="19">
        <f t="shared" si="108"/>
        <v>77.800000000000011</v>
      </c>
      <c r="J260" s="19">
        <f t="shared" si="108"/>
        <v>537.20000000000005</v>
      </c>
      <c r="K260" s="25"/>
      <c r="L260" s="19">
        <f t="shared" ref="L260" si="109">SUM(L253:L259)</f>
        <v>0</v>
      </c>
    </row>
    <row r="261" spans="1:12" ht="15">
      <c r="A261" s="26">
        <v>3</v>
      </c>
      <c r="B261" s="13">
        <f>B253</f>
        <v>4</v>
      </c>
      <c r="C261" s="10" t="s">
        <v>25</v>
      </c>
      <c r="D261" s="7" t="s">
        <v>26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3"/>
      <c r="B262" s="15"/>
      <c r="C262" s="11"/>
      <c r="D262" s="7" t="s">
        <v>27</v>
      </c>
      <c r="E262" s="42"/>
      <c r="F262" s="43"/>
      <c r="G262" s="43"/>
      <c r="H262" s="43"/>
      <c r="I262" s="43"/>
      <c r="J262" s="43"/>
      <c r="K262" s="44"/>
      <c r="L262" s="43"/>
    </row>
    <row r="263" spans="1:12" ht="15">
      <c r="A263" s="23"/>
      <c r="B263" s="15"/>
      <c r="C263" s="11"/>
      <c r="D263" s="7" t="s">
        <v>28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29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30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31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32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6"/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4"/>
      <c r="B270" s="17"/>
      <c r="C270" s="8"/>
      <c r="D270" s="18" t="s">
        <v>33</v>
      </c>
      <c r="E270" s="9"/>
      <c r="F270" s="19">
        <f>SUM(F261:F269)</f>
        <v>0</v>
      </c>
      <c r="G270" s="19">
        <f t="shared" ref="G270:J270" si="110">SUM(G261:G269)</f>
        <v>0</v>
      </c>
      <c r="H270" s="19">
        <f t="shared" si="110"/>
        <v>0</v>
      </c>
      <c r="I270" s="19">
        <f t="shared" si="110"/>
        <v>0</v>
      </c>
      <c r="J270" s="19">
        <f t="shared" si="110"/>
        <v>0</v>
      </c>
      <c r="K270" s="25"/>
      <c r="L270" s="19">
        <f t="shared" ref="L270" si="111">SUM(L261:L269)</f>
        <v>0</v>
      </c>
    </row>
    <row r="271" spans="1:12" ht="15.75" thickBot="1">
      <c r="A271" s="29">
        <f>A253</f>
        <v>3</v>
      </c>
      <c r="B271" s="30">
        <f>B253</f>
        <v>4</v>
      </c>
      <c r="C271" s="58" t="s">
        <v>4</v>
      </c>
      <c r="D271" s="59"/>
      <c r="E271" s="31"/>
      <c r="F271" s="32">
        <f>F260+F270</f>
        <v>545</v>
      </c>
      <c r="G271" s="32">
        <f t="shared" ref="G271:J271" si="112">G260+G270</f>
        <v>18.499999999999996</v>
      </c>
      <c r="H271" s="32">
        <f t="shared" si="112"/>
        <v>16.900000000000002</v>
      </c>
      <c r="I271" s="32">
        <f t="shared" si="112"/>
        <v>77.800000000000011</v>
      </c>
      <c r="J271" s="32">
        <f t="shared" si="112"/>
        <v>537.20000000000005</v>
      </c>
      <c r="K271" s="32"/>
      <c r="L271" s="32">
        <f t="shared" ref="L271" si="113">L260+L270</f>
        <v>0</v>
      </c>
    </row>
    <row r="272" spans="1:12" ht="15">
      <c r="A272" s="20">
        <v>3</v>
      </c>
      <c r="B272" s="21">
        <v>5</v>
      </c>
      <c r="C272" s="22" t="s">
        <v>20</v>
      </c>
      <c r="D272" s="5" t="s">
        <v>21</v>
      </c>
      <c r="E272" s="39" t="s">
        <v>112</v>
      </c>
      <c r="F272" s="40">
        <v>80</v>
      </c>
      <c r="G272" s="40">
        <v>9.9</v>
      </c>
      <c r="H272" s="40">
        <v>10.4</v>
      </c>
      <c r="I272" s="40">
        <v>6.3</v>
      </c>
      <c r="J272" s="40">
        <v>158.4</v>
      </c>
      <c r="K272" s="41" t="s">
        <v>113</v>
      </c>
      <c r="L272" s="40"/>
    </row>
    <row r="273" spans="1:12" ht="15">
      <c r="A273" s="23"/>
      <c r="B273" s="15"/>
      <c r="C273" s="11"/>
      <c r="D273" s="6" t="s">
        <v>29</v>
      </c>
      <c r="E273" s="42" t="s">
        <v>85</v>
      </c>
      <c r="F273" s="43">
        <v>150</v>
      </c>
      <c r="G273" s="43">
        <v>3.7</v>
      </c>
      <c r="H273" s="43">
        <v>3.6</v>
      </c>
      <c r="I273" s="43">
        <v>29.7</v>
      </c>
      <c r="J273" s="43">
        <v>166</v>
      </c>
      <c r="K273" s="44" t="s">
        <v>87</v>
      </c>
      <c r="L273" s="43"/>
    </row>
    <row r="274" spans="1:12" ht="15">
      <c r="A274" s="23"/>
      <c r="B274" s="15"/>
      <c r="C274" s="11"/>
      <c r="D274" s="7" t="s">
        <v>22</v>
      </c>
      <c r="E274" s="42" t="s">
        <v>61</v>
      </c>
      <c r="F274" s="43">
        <v>200</v>
      </c>
      <c r="G274" s="43">
        <v>0.7</v>
      </c>
      <c r="H274" s="43">
        <v>0.1</v>
      </c>
      <c r="I274" s="43">
        <v>19.8</v>
      </c>
      <c r="J274" s="43">
        <v>82.9</v>
      </c>
      <c r="K274" s="44" t="s">
        <v>74</v>
      </c>
      <c r="L274" s="43"/>
    </row>
    <row r="275" spans="1:12" ht="15">
      <c r="A275" s="23"/>
      <c r="B275" s="15"/>
      <c r="C275" s="11"/>
      <c r="D275" s="7" t="s">
        <v>26</v>
      </c>
      <c r="E275" s="42" t="s">
        <v>72</v>
      </c>
      <c r="F275" s="43">
        <v>80</v>
      </c>
      <c r="G275" s="43">
        <v>0.8</v>
      </c>
      <c r="H275" s="43">
        <v>4.0999999999999996</v>
      </c>
      <c r="I275" s="43">
        <v>2.8</v>
      </c>
      <c r="J275" s="43">
        <v>51.1</v>
      </c>
      <c r="K275" s="44" t="s">
        <v>73</v>
      </c>
      <c r="L275" s="43"/>
    </row>
    <row r="276" spans="1:12" ht="15">
      <c r="A276" s="23"/>
      <c r="B276" s="15"/>
      <c r="C276" s="11"/>
      <c r="D276" s="7" t="s">
        <v>24</v>
      </c>
      <c r="E276" s="42" t="s">
        <v>134</v>
      </c>
      <c r="F276" s="43">
        <v>100</v>
      </c>
      <c r="G276" s="43">
        <v>0.4</v>
      </c>
      <c r="H276" s="43">
        <v>0</v>
      </c>
      <c r="I276" s="43">
        <v>14.4</v>
      </c>
      <c r="J276" s="43">
        <v>59.2</v>
      </c>
      <c r="K276" s="44" t="s">
        <v>50</v>
      </c>
      <c r="L276" s="43"/>
    </row>
    <row r="277" spans="1:12" ht="15">
      <c r="A277" s="23"/>
      <c r="B277" s="15"/>
      <c r="C277" s="11"/>
      <c r="D277" s="7" t="s">
        <v>31</v>
      </c>
      <c r="E277" s="42" t="s">
        <v>48</v>
      </c>
      <c r="F277" s="43">
        <v>15</v>
      </c>
      <c r="G277" s="43">
        <v>0.8</v>
      </c>
      <c r="H277" s="43">
        <v>0.2</v>
      </c>
      <c r="I277" s="43">
        <v>6.1</v>
      </c>
      <c r="J277" s="43">
        <v>29.2</v>
      </c>
      <c r="K277" s="44"/>
      <c r="L277" s="43"/>
    </row>
    <row r="278" spans="1:12" ht="15">
      <c r="A278" s="23"/>
      <c r="B278" s="15"/>
      <c r="C278" s="11"/>
      <c r="D278" s="7" t="s">
        <v>32</v>
      </c>
      <c r="E278" s="42" t="s">
        <v>49</v>
      </c>
      <c r="F278" s="43">
        <v>20</v>
      </c>
      <c r="G278" s="43">
        <v>0.7</v>
      </c>
      <c r="H278" s="43">
        <v>0.1</v>
      </c>
      <c r="I278" s="43">
        <v>9.4</v>
      </c>
      <c r="J278" s="43">
        <v>41.3</v>
      </c>
      <c r="K278" s="44"/>
      <c r="L278" s="43"/>
    </row>
    <row r="279" spans="1:12" ht="15">
      <c r="A279" s="24"/>
      <c r="B279" s="17"/>
      <c r="C279" s="8"/>
      <c r="D279" s="18" t="s">
        <v>33</v>
      </c>
      <c r="E279" s="9"/>
      <c r="F279" s="19">
        <f>SUM(F272:F278)</f>
        <v>645</v>
      </c>
      <c r="G279" s="19">
        <f t="shared" ref="G279:J279" si="114">SUM(G272:G278)</f>
        <v>17</v>
      </c>
      <c r="H279" s="19">
        <f t="shared" si="114"/>
        <v>18.5</v>
      </c>
      <c r="I279" s="19">
        <f t="shared" si="114"/>
        <v>88.5</v>
      </c>
      <c r="J279" s="19">
        <f t="shared" si="114"/>
        <v>588.1</v>
      </c>
      <c r="K279" s="25"/>
      <c r="L279" s="19">
        <f t="shared" ref="L279" si="115">SUM(L272:L278)</f>
        <v>0</v>
      </c>
    </row>
    <row r="280" spans="1:12" ht="15">
      <c r="A280" s="26">
        <v>3</v>
      </c>
      <c r="B280" s="13">
        <f>B272</f>
        <v>5</v>
      </c>
      <c r="C280" s="10" t="s">
        <v>25</v>
      </c>
      <c r="D280" s="7" t="s">
        <v>26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>
      <c r="A281" s="23"/>
      <c r="B281" s="15"/>
      <c r="C281" s="11"/>
      <c r="D281" s="7" t="s">
        <v>27</v>
      </c>
      <c r="E281" s="42"/>
      <c r="F281" s="43"/>
      <c r="G281" s="43"/>
      <c r="H281" s="43"/>
      <c r="I281" s="43"/>
      <c r="J281" s="43"/>
      <c r="K281" s="44"/>
      <c r="L281" s="43"/>
    </row>
    <row r="282" spans="1:12" ht="15">
      <c r="A282" s="23"/>
      <c r="B282" s="15"/>
      <c r="C282" s="11"/>
      <c r="D282" s="7" t="s">
        <v>28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23"/>
      <c r="B283" s="15"/>
      <c r="C283" s="11"/>
      <c r="D283" s="7" t="s">
        <v>29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23"/>
      <c r="B284" s="15"/>
      <c r="C284" s="11"/>
      <c r="D284" s="7" t="s">
        <v>30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23"/>
      <c r="B285" s="15"/>
      <c r="C285" s="11"/>
      <c r="D285" s="7" t="s">
        <v>31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23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23"/>
      <c r="B287" s="15"/>
      <c r="C287" s="11"/>
      <c r="D287" s="6"/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24"/>
      <c r="B289" s="17"/>
      <c r="C289" s="8"/>
      <c r="D289" s="18" t="s">
        <v>33</v>
      </c>
      <c r="E289" s="9"/>
      <c r="F289" s="19">
        <f>SUM(F280:F288)</f>
        <v>0</v>
      </c>
      <c r="G289" s="19">
        <f t="shared" ref="G289:J289" si="116">SUM(G280:G288)</f>
        <v>0</v>
      </c>
      <c r="H289" s="19">
        <f t="shared" si="116"/>
        <v>0</v>
      </c>
      <c r="I289" s="19">
        <f t="shared" si="116"/>
        <v>0</v>
      </c>
      <c r="J289" s="19">
        <f t="shared" si="116"/>
        <v>0</v>
      </c>
      <c r="K289" s="25"/>
      <c r="L289" s="19">
        <f t="shared" ref="L289" si="117">SUM(L280:L288)</f>
        <v>0</v>
      </c>
    </row>
    <row r="290" spans="1:12" ht="15.75" thickBot="1">
      <c r="A290" s="29">
        <f>A272</f>
        <v>3</v>
      </c>
      <c r="B290" s="30">
        <f>B272</f>
        <v>5</v>
      </c>
      <c r="C290" s="58" t="s">
        <v>4</v>
      </c>
      <c r="D290" s="59"/>
      <c r="E290" s="31"/>
      <c r="F290" s="32">
        <f>F279+F289</f>
        <v>645</v>
      </c>
      <c r="G290" s="32">
        <f t="shared" ref="G290:J290" si="118">G279+G289</f>
        <v>17</v>
      </c>
      <c r="H290" s="32">
        <f t="shared" si="118"/>
        <v>18.5</v>
      </c>
      <c r="I290" s="32">
        <f t="shared" si="118"/>
        <v>88.5</v>
      </c>
      <c r="J290" s="32">
        <f t="shared" si="118"/>
        <v>588.1</v>
      </c>
      <c r="K290" s="32"/>
      <c r="L290" s="32">
        <f t="shared" ref="L290" si="119">L279+L289</f>
        <v>0</v>
      </c>
    </row>
    <row r="291" spans="1:12" ht="15">
      <c r="A291" s="20">
        <v>4</v>
      </c>
      <c r="B291" s="21">
        <v>1</v>
      </c>
      <c r="C291" s="22" t="s">
        <v>20</v>
      </c>
      <c r="D291" s="5" t="s">
        <v>21</v>
      </c>
      <c r="E291" s="39" t="s">
        <v>114</v>
      </c>
      <c r="F291" s="40">
        <v>200</v>
      </c>
      <c r="G291" s="40">
        <v>14.5</v>
      </c>
      <c r="H291" s="40">
        <v>20</v>
      </c>
      <c r="I291" s="40">
        <v>17.600000000000001</v>
      </c>
      <c r="J291" s="40">
        <v>308.39999999999998</v>
      </c>
      <c r="K291" s="41" t="s">
        <v>116</v>
      </c>
      <c r="L291" s="40"/>
    </row>
    <row r="292" spans="1:12" ht="15">
      <c r="A292" s="23"/>
      <c r="B292" s="15"/>
      <c r="C292" s="11"/>
      <c r="D292" s="6"/>
      <c r="E292" s="42"/>
      <c r="F292" s="43"/>
      <c r="G292" s="43"/>
      <c r="H292" s="43"/>
      <c r="I292" s="43"/>
      <c r="J292" s="43"/>
      <c r="K292" s="44"/>
      <c r="L292" s="43"/>
    </row>
    <row r="293" spans="1:12" ht="15">
      <c r="A293" s="23"/>
      <c r="B293" s="15"/>
      <c r="C293" s="11"/>
      <c r="D293" s="7" t="s">
        <v>22</v>
      </c>
      <c r="E293" s="42" t="s">
        <v>110</v>
      </c>
      <c r="F293" s="43">
        <v>200</v>
      </c>
      <c r="G293" s="43">
        <v>0.2</v>
      </c>
      <c r="H293" s="43">
        <v>0</v>
      </c>
      <c r="I293" s="43">
        <v>15</v>
      </c>
      <c r="J293" s="43">
        <v>60.8</v>
      </c>
      <c r="K293" s="44" t="s">
        <v>111</v>
      </c>
      <c r="L293" s="43"/>
    </row>
    <row r="294" spans="1:12" ht="15">
      <c r="A294" s="23"/>
      <c r="B294" s="15"/>
      <c r="C294" s="11"/>
      <c r="D294" s="7" t="s">
        <v>23</v>
      </c>
      <c r="E294" s="42" t="s">
        <v>41</v>
      </c>
      <c r="F294" s="43">
        <v>35</v>
      </c>
      <c r="G294" s="43">
        <v>5.3</v>
      </c>
      <c r="H294" s="43">
        <v>3.7</v>
      </c>
      <c r="I294" s="43">
        <v>7.2</v>
      </c>
      <c r="J294" s="43">
        <v>83.3</v>
      </c>
      <c r="K294" s="44" t="s">
        <v>115</v>
      </c>
      <c r="L294" s="43"/>
    </row>
    <row r="295" spans="1:12" ht="15">
      <c r="A295" s="23"/>
      <c r="B295" s="15"/>
      <c r="C295" s="11"/>
      <c r="D295" s="7" t="s">
        <v>24</v>
      </c>
      <c r="E295" s="42"/>
      <c r="F295" s="43"/>
      <c r="G295" s="43"/>
      <c r="H295" s="43"/>
      <c r="I295" s="43"/>
      <c r="J295" s="43"/>
      <c r="K295" s="44"/>
      <c r="L295" s="43"/>
    </row>
    <row r="296" spans="1:12" ht="15">
      <c r="A296" s="23"/>
      <c r="B296" s="15"/>
      <c r="C296" s="11"/>
      <c r="D296" s="7" t="s">
        <v>31</v>
      </c>
      <c r="E296" s="42" t="s">
        <v>48</v>
      </c>
      <c r="F296" s="43">
        <v>20</v>
      </c>
      <c r="G296" s="43">
        <v>1</v>
      </c>
      <c r="H296" s="43">
        <v>0.3</v>
      </c>
      <c r="I296" s="43">
        <v>8.1</v>
      </c>
      <c r="J296" s="43">
        <v>38.9</v>
      </c>
      <c r="K296" s="44"/>
      <c r="L296" s="43"/>
    </row>
    <row r="297" spans="1:12" ht="15">
      <c r="A297" s="23"/>
      <c r="B297" s="15"/>
      <c r="C297" s="11"/>
      <c r="D297" s="7" t="s">
        <v>32</v>
      </c>
      <c r="E297" s="42" t="s">
        <v>49</v>
      </c>
      <c r="F297" s="43">
        <v>20</v>
      </c>
      <c r="G297" s="43">
        <v>0.7</v>
      </c>
      <c r="H297" s="43">
        <v>0.1</v>
      </c>
      <c r="I297" s="43">
        <v>9.4</v>
      </c>
      <c r="J297" s="43">
        <v>41.3</v>
      </c>
      <c r="K297" s="44"/>
      <c r="L297" s="43"/>
    </row>
    <row r="298" spans="1:12" ht="15">
      <c r="A298" s="24"/>
      <c r="B298" s="17"/>
      <c r="C298" s="8"/>
      <c r="D298" s="18" t="s">
        <v>33</v>
      </c>
      <c r="E298" s="9"/>
      <c r="F298" s="19">
        <f>SUM(F291:F297)</f>
        <v>475</v>
      </c>
      <c r="G298" s="19">
        <f t="shared" ref="G298:J298" si="120">SUM(G291:G297)</f>
        <v>21.7</v>
      </c>
      <c r="H298" s="19">
        <f t="shared" si="120"/>
        <v>24.1</v>
      </c>
      <c r="I298" s="19">
        <f t="shared" si="120"/>
        <v>57.300000000000004</v>
      </c>
      <c r="J298" s="19">
        <f t="shared" si="120"/>
        <v>532.69999999999993</v>
      </c>
      <c r="K298" s="25"/>
      <c r="L298" s="19">
        <f t="shared" ref="L298" si="121">SUM(L291:L297)</f>
        <v>0</v>
      </c>
    </row>
    <row r="299" spans="1:12" ht="15">
      <c r="A299" s="26">
        <v>4</v>
      </c>
      <c r="B299" s="13">
        <f>B291</f>
        <v>1</v>
      </c>
      <c r="C299" s="10" t="s">
        <v>25</v>
      </c>
      <c r="D299" s="7" t="s">
        <v>26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3"/>
      <c r="B300" s="15"/>
      <c r="C300" s="11"/>
      <c r="D300" s="7" t="s">
        <v>27</v>
      </c>
      <c r="E300" s="42"/>
      <c r="F300" s="43"/>
      <c r="G300" s="43"/>
      <c r="H300" s="43"/>
      <c r="I300" s="43"/>
      <c r="J300" s="43"/>
      <c r="K300" s="44"/>
      <c r="L300" s="43"/>
    </row>
    <row r="301" spans="1:12" ht="15">
      <c r="A301" s="23"/>
      <c r="B301" s="15"/>
      <c r="C301" s="11"/>
      <c r="D301" s="7" t="s">
        <v>28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3"/>
      <c r="B302" s="15"/>
      <c r="C302" s="11"/>
      <c r="D302" s="7" t="s">
        <v>29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30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31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32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4"/>
      <c r="B308" s="17"/>
      <c r="C308" s="8"/>
      <c r="D308" s="18" t="s">
        <v>33</v>
      </c>
      <c r="E308" s="9"/>
      <c r="F308" s="19">
        <f>SUM(F299:F307)</f>
        <v>0</v>
      </c>
      <c r="G308" s="19">
        <f t="shared" ref="G308:J308" si="122">SUM(G299:G307)</f>
        <v>0</v>
      </c>
      <c r="H308" s="19">
        <f t="shared" si="122"/>
        <v>0</v>
      </c>
      <c r="I308" s="19">
        <f t="shared" si="122"/>
        <v>0</v>
      </c>
      <c r="J308" s="19">
        <f t="shared" si="122"/>
        <v>0</v>
      </c>
      <c r="K308" s="25"/>
      <c r="L308" s="19">
        <f t="shared" ref="L308" si="123">SUM(L299:L307)</f>
        <v>0</v>
      </c>
    </row>
    <row r="309" spans="1:12" ht="15.75" thickBot="1">
      <c r="A309" s="29">
        <f>A291</f>
        <v>4</v>
      </c>
      <c r="B309" s="30">
        <f>B291</f>
        <v>1</v>
      </c>
      <c r="C309" s="58" t="s">
        <v>4</v>
      </c>
      <c r="D309" s="59"/>
      <c r="E309" s="31"/>
      <c r="F309" s="32">
        <f>F298+F308</f>
        <v>475</v>
      </c>
      <c r="G309" s="32">
        <f t="shared" ref="G309:J309" si="124">G298+G308</f>
        <v>21.7</v>
      </c>
      <c r="H309" s="32">
        <f t="shared" si="124"/>
        <v>24.1</v>
      </c>
      <c r="I309" s="32">
        <f t="shared" si="124"/>
        <v>57.300000000000004</v>
      </c>
      <c r="J309" s="32">
        <f t="shared" si="124"/>
        <v>532.69999999999993</v>
      </c>
      <c r="K309" s="32"/>
      <c r="L309" s="32">
        <f t="shared" ref="L309" si="125">L298+L308</f>
        <v>0</v>
      </c>
    </row>
    <row r="310" spans="1:12" ht="15">
      <c r="A310" s="14">
        <v>4</v>
      </c>
      <c r="B310" s="15">
        <v>2</v>
      </c>
      <c r="C310" s="22" t="s">
        <v>20</v>
      </c>
      <c r="D310" s="5" t="s">
        <v>21</v>
      </c>
      <c r="E310" s="39" t="s">
        <v>117</v>
      </c>
      <c r="F310" s="40">
        <v>95</v>
      </c>
      <c r="G310" s="40">
        <v>11.4</v>
      </c>
      <c r="H310" s="40">
        <v>15.2</v>
      </c>
      <c r="I310" s="40">
        <v>11.2</v>
      </c>
      <c r="J310" s="40">
        <v>227</v>
      </c>
      <c r="K310" s="41" t="s">
        <v>118</v>
      </c>
      <c r="L310" s="40"/>
    </row>
    <row r="311" spans="1:12" ht="15">
      <c r="A311" s="14"/>
      <c r="B311" s="15"/>
      <c r="C311" s="11"/>
      <c r="D311" s="6" t="s">
        <v>29</v>
      </c>
      <c r="E311" s="42" t="s">
        <v>95</v>
      </c>
      <c r="F311" s="43">
        <v>150</v>
      </c>
      <c r="G311" s="43">
        <v>4.5</v>
      </c>
      <c r="H311" s="43">
        <v>3</v>
      </c>
      <c r="I311" s="43">
        <v>36.700000000000003</v>
      </c>
      <c r="J311" s="43">
        <v>191.7</v>
      </c>
      <c r="K311" s="44" t="s">
        <v>83</v>
      </c>
      <c r="L311" s="43"/>
    </row>
    <row r="312" spans="1:12" ht="15">
      <c r="A312" s="14"/>
      <c r="B312" s="15"/>
      <c r="C312" s="11"/>
      <c r="D312" s="7" t="s">
        <v>22</v>
      </c>
      <c r="E312" s="42" t="s">
        <v>70</v>
      </c>
      <c r="F312" s="43">
        <v>200</v>
      </c>
      <c r="G312" s="43">
        <v>3.2</v>
      </c>
      <c r="H312" s="43">
        <v>3.1</v>
      </c>
      <c r="I312" s="43">
        <v>19</v>
      </c>
      <c r="J312" s="43">
        <v>116.7</v>
      </c>
      <c r="K312" s="44" t="s">
        <v>71</v>
      </c>
      <c r="L312" s="43"/>
    </row>
    <row r="313" spans="1:12" ht="15">
      <c r="A313" s="14"/>
      <c r="B313" s="15"/>
      <c r="C313" s="11"/>
      <c r="D313" s="7" t="s">
        <v>23</v>
      </c>
      <c r="E313" s="42" t="s">
        <v>65</v>
      </c>
      <c r="F313" s="43">
        <v>45</v>
      </c>
      <c r="G313" s="43">
        <v>1.8</v>
      </c>
      <c r="H313" s="43">
        <v>0.2</v>
      </c>
      <c r="I313" s="43">
        <v>21</v>
      </c>
      <c r="J313" s="43">
        <v>93</v>
      </c>
      <c r="K313" s="44" t="s">
        <v>66</v>
      </c>
      <c r="L313" s="43"/>
    </row>
    <row r="314" spans="1:12" ht="25.5">
      <c r="A314" s="14"/>
      <c r="B314" s="15"/>
      <c r="C314" s="11"/>
      <c r="D314" s="56" t="s">
        <v>131</v>
      </c>
      <c r="E314" s="42" t="s">
        <v>119</v>
      </c>
      <c r="F314" s="43">
        <v>125</v>
      </c>
      <c r="G314" s="43">
        <v>1.8</v>
      </c>
      <c r="H314" s="43">
        <v>1.5</v>
      </c>
      <c r="I314" s="43">
        <v>4.5</v>
      </c>
      <c r="J314" s="43">
        <v>38.700000000000003</v>
      </c>
      <c r="K314" s="44"/>
      <c r="L314" s="43"/>
    </row>
    <row r="315" spans="1:12" ht="15">
      <c r="A315" s="14"/>
      <c r="B315" s="15"/>
      <c r="C315" s="11"/>
      <c r="D315" s="7" t="s">
        <v>31</v>
      </c>
      <c r="E315" s="42" t="s">
        <v>48</v>
      </c>
      <c r="F315" s="43">
        <v>20</v>
      </c>
      <c r="G315" s="43">
        <v>1</v>
      </c>
      <c r="H315" s="43">
        <v>0.3</v>
      </c>
      <c r="I315" s="43">
        <v>8.1</v>
      </c>
      <c r="J315" s="43">
        <v>38.9</v>
      </c>
      <c r="K315" s="44"/>
      <c r="L315" s="43"/>
    </row>
    <row r="316" spans="1:12" ht="15">
      <c r="A316" s="14"/>
      <c r="B316" s="15"/>
      <c r="C316" s="11"/>
      <c r="D316" s="7" t="s">
        <v>32</v>
      </c>
      <c r="E316" s="42" t="s">
        <v>49</v>
      </c>
      <c r="F316" s="43">
        <v>20</v>
      </c>
      <c r="G316" s="43">
        <v>0.7</v>
      </c>
      <c r="H316" s="43">
        <v>0.1</v>
      </c>
      <c r="I316" s="43">
        <v>9.4</v>
      </c>
      <c r="J316" s="43">
        <v>41.3</v>
      </c>
      <c r="K316" s="44"/>
      <c r="L316" s="43"/>
    </row>
    <row r="317" spans="1:12" ht="15">
      <c r="A317" s="16"/>
      <c r="B317" s="17"/>
      <c r="C317" s="8"/>
      <c r="D317" s="18" t="s">
        <v>33</v>
      </c>
      <c r="E317" s="9"/>
      <c r="F317" s="19">
        <f>SUM(F310:F316)</f>
        <v>655</v>
      </c>
      <c r="G317" s="19">
        <f t="shared" ref="G317:J317" si="126">SUM(G310:G316)</f>
        <v>24.400000000000002</v>
      </c>
      <c r="H317" s="19">
        <f t="shared" si="126"/>
        <v>23.400000000000002</v>
      </c>
      <c r="I317" s="19">
        <f t="shared" si="126"/>
        <v>109.9</v>
      </c>
      <c r="J317" s="19">
        <f t="shared" si="126"/>
        <v>747.3</v>
      </c>
      <c r="K317" s="25"/>
      <c r="L317" s="19">
        <f t="shared" ref="L317" si="127">SUM(L310:L316)</f>
        <v>0</v>
      </c>
    </row>
    <row r="318" spans="1:12" ht="15">
      <c r="A318" s="13">
        <v>4</v>
      </c>
      <c r="B318" s="13">
        <f>B310</f>
        <v>2</v>
      </c>
      <c r="C318" s="10" t="s">
        <v>25</v>
      </c>
      <c r="D318" s="7" t="s">
        <v>26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>
      <c r="A319" s="14"/>
      <c r="B319" s="15"/>
      <c r="C319" s="11"/>
      <c r="D319" s="7" t="s">
        <v>27</v>
      </c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14"/>
      <c r="B320" s="15"/>
      <c r="C320" s="11"/>
      <c r="D320" s="7" t="s">
        <v>28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14"/>
      <c r="B321" s="15"/>
      <c r="C321" s="11"/>
      <c r="D321" s="7" t="s">
        <v>29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30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14"/>
      <c r="B323" s="15"/>
      <c r="C323" s="11"/>
      <c r="D323" s="7" t="s">
        <v>31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14"/>
      <c r="B324" s="15"/>
      <c r="C324" s="11"/>
      <c r="D324" s="7" t="s">
        <v>32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16"/>
      <c r="B327" s="17"/>
      <c r="C327" s="8"/>
      <c r="D327" s="18" t="s">
        <v>33</v>
      </c>
      <c r="E327" s="9"/>
      <c r="F327" s="19">
        <f>SUM(F318:F326)</f>
        <v>0</v>
      </c>
      <c r="G327" s="19">
        <f t="shared" ref="G327:J327" si="128">SUM(G318:G326)</f>
        <v>0</v>
      </c>
      <c r="H327" s="19">
        <f t="shared" si="128"/>
        <v>0</v>
      </c>
      <c r="I327" s="19">
        <f t="shared" si="128"/>
        <v>0</v>
      </c>
      <c r="J327" s="19">
        <f t="shared" si="128"/>
        <v>0</v>
      </c>
      <c r="K327" s="25"/>
      <c r="L327" s="19">
        <f t="shared" ref="L327" si="129">SUM(L318:L326)</f>
        <v>0</v>
      </c>
    </row>
    <row r="328" spans="1:12" ht="15.75" thickBot="1">
      <c r="A328" s="33">
        <f>A310</f>
        <v>4</v>
      </c>
      <c r="B328" s="33">
        <f>B310</f>
        <v>2</v>
      </c>
      <c r="C328" s="58" t="s">
        <v>4</v>
      </c>
      <c r="D328" s="59"/>
      <c r="E328" s="31"/>
      <c r="F328" s="32">
        <f>F317+F327</f>
        <v>655</v>
      </c>
      <c r="G328" s="32">
        <f t="shared" ref="G328:J328" si="130">G317+G327</f>
        <v>24.400000000000002</v>
      </c>
      <c r="H328" s="32">
        <f t="shared" si="130"/>
        <v>23.400000000000002</v>
      </c>
      <c r="I328" s="32">
        <f t="shared" si="130"/>
        <v>109.9</v>
      </c>
      <c r="J328" s="32">
        <f t="shared" si="130"/>
        <v>747.3</v>
      </c>
      <c r="K328" s="32"/>
      <c r="L328" s="32">
        <f t="shared" ref="L328" si="131">L317+L327</f>
        <v>0</v>
      </c>
    </row>
    <row r="329" spans="1:12" ht="15">
      <c r="A329" s="20">
        <v>4</v>
      </c>
      <c r="B329" s="21">
        <v>3</v>
      </c>
      <c r="C329" s="22" t="s">
        <v>20</v>
      </c>
      <c r="D329" s="5" t="s">
        <v>21</v>
      </c>
      <c r="E329" s="39" t="s">
        <v>120</v>
      </c>
      <c r="F329" s="40">
        <v>100</v>
      </c>
      <c r="G329" s="40">
        <v>15.5</v>
      </c>
      <c r="H329" s="40">
        <v>12.9</v>
      </c>
      <c r="I329" s="40">
        <v>14.4</v>
      </c>
      <c r="J329" s="40">
        <v>235.7</v>
      </c>
      <c r="K329" s="41" t="s">
        <v>121</v>
      </c>
      <c r="L329" s="40"/>
    </row>
    <row r="330" spans="1:12" ht="15">
      <c r="A330" s="23"/>
      <c r="B330" s="15"/>
      <c r="C330" s="11"/>
      <c r="D330" s="6" t="s">
        <v>29</v>
      </c>
      <c r="E330" s="42" t="s">
        <v>98</v>
      </c>
      <c r="F330" s="43">
        <v>150</v>
      </c>
      <c r="G330" s="43">
        <v>3.3</v>
      </c>
      <c r="H330" s="43">
        <v>4.4000000000000004</v>
      </c>
      <c r="I330" s="43">
        <v>23.5</v>
      </c>
      <c r="J330" s="43">
        <v>147</v>
      </c>
      <c r="K330" s="44" t="s">
        <v>81</v>
      </c>
      <c r="L330" s="43"/>
    </row>
    <row r="331" spans="1:12" ht="15">
      <c r="A331" s="23"/>
      <c r="B331" s="15"/>
      <c r="C331" s="11"/>
      <c r="D331" s="7" t="s">
        <v>22</v>
      </c>
      <c r="E331" s="42" t="s">
        <v>55</v>
      </c>
      <c r="F331" s="43">
        <v>230</v>
      </c>
      <c r="G331" s="43">
        <v>0.2</v>
      </c>
      <c r="H331" s="43">
        <v>0</v>
      </c>
      <c r="I331" s="43">
        <v>15.5</v>
      </c>
      <c r="J331" s="43">
        <v>62.8</v>
      </c>
      <c r="K331" s="44" t="s">
        <v>56</v>
      </c>
      <c r="L331" s="43"/>
    </row>
    <row r="332" spans="1:12" ht="25.5">
      <c r="A332" s="23"/>
      <c r="B332" s="15"/>
      <c r="C332" s="11"/>
      <c r="D332" s="7" t="s">
        <v>26</v>
      </c>
      <c r="E332" s="42" t="s">
        <v>62</v>
      </c>
      <c r="F332" s="43">
        <v>80</v>
      </c>
      <c r="G332" s="43">
        <v>0.7</v>
      </c>
      <c r="H332" s="43">
        <v>4</v>
      </c>
      <c r="I332" s="43">
        <v>2.5</v>
      </c>
      <c r="J332" s="43">
        <v>48.8</v>
      </c>
      <c r="K332" s="44" t="s">
        <v>63</v>
      </c>
      <c r="L332" s="43"/>
    </row>
    <row r="333" spans="1:12" ht="15">
      <c r="A333" s="23"/>
      <c r="B333" s="15"/>
      <c r="C333" s="11"/>
      <c r="D333" s="7" t="s">
        <v>24</v>
      </c>
      <c r="E333" s="42"/>
      <c r="F333" s="43"/>
      <c r="G333" s="43"/>
      <c r="H333" s="43"/>
      <c r="I333" s="43"/>
      <c r="J333" s="43"/>
      <c r="K333" s="44"/>
      <c r="L333" s="43"/>
    </row>
    <row r="334" spans="1:12" ht="15">
      <c r="A334" s="23"/>
      <c r="B334" s="15"/>
      <c r="C334" s="11"/>
      <c r="D334" s="7" t="s">
        <v>31</v>
      </c>
      <c r="E334" s="42" t="s">
        <v>48</v>
      </c>
      <c r="F334" s="43">
        <v>15</v>
      </c>
      <c r="G334" s="43">
        <v>0.8</v>
      </c>
      <c r="H334" s="43">
        <v>0.2</v>
      </c>
      <c r="I334" s="43">
        <v>6.1</v>
      </c>
      <c r="J334" s="43">
        <v>29.2</v>
      </c>
      <c r="K334" s="44"/>
      <c r="L334" s="43"/>
    </row>
    <row r="335" spans="1:12" ht="15">
      <c r="A335" s="23"/>
      <c r="B335" s="15"/>
      <c r="C335" s="11"/>
      <c r="D335" s="7" t="s">
        <v>32</v>
      </c>
      <c r="E335" s="42" t="s">
        <v>49</v>
      </c>
      <c r="F335" s="43">
        <v>20</v>
      </c>
      <c r="G335" s="43">
        <v>0.7</v>
      </c>
      <c r="H335" s="43">
        <v>0.1</v>
      </c>
      <c r="I335" s="43">
        <v>9.4</v>
      </c>
      <c r="J335" s="43">
        <v>41.3</v>
      </c>
      <c r="K335" s="44"/>
      <c r="L335" s="43"/>
    </row>
    <row r="336" spans="1:12" ht="15">
      <c r="A336" s="24"/>
      <c r="B336" s="17"/>
      <c r="C336" s="8"/>
      <c r="D336" s="18" t="s">
        <v>33</v>
      </c>
      <c r="E336" s="9"/>
      <c r="F336" s="19">
        <f>SUM(F329:F335)</f>
        <v>595</v>
      </c>
      <c r="G336" s="19">
        <f t="shared" ref="G336:J336" si="132">SUM(G329:G335)</f>
        <v>21.2</v>
      </c>
      <c r="H336" s="19">
        <f t="shared" si="132"/>
        <v>21.6</v>
      </c>
      <c r="I336" s="19">
        <f t="shared" si="132"/>
        <v>71.400000000000006</v>
      </c>
      <c r="J336" s="19">
        <f t="shared" si="132"/>
        <v>564.79999999999995</v>
      </c>
      <c r="K336" s="25"/>
      <c r="L336" s="19">
        <f t="shared" ref="L336" si="133">SUM(L329:L335)</f>
        <v>0</v>
      </c>
    </row>
    <row r="337" spans="1:12" ht="15">
      <c r="A337" s="26">
        <v>4</v>
      </c>
      <c r="B337" s="13">
        <f>B329</f>
        <v>3</v>
      </c>
      <c r="C337" s="10" t="s">
        <v>25</v>
      </c>
      <c r="D337" s="7" t="s">
        <v>26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>
      <c r="A338" s="23"/>
      <c r="B338" s="15"/>
      <c r="C338" s="11"/>
      <c r="D338" s="7" t="s">
        <v>27</v>
      </c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3"/>
      <c r="B339" s="15"/>
      <c r="C339" s="11"/>
      <c r="D339" s="7" t="s">
        <v>28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3"/>
      <c r="B340" s="15"/>
      <c r="C340" s="11"/>
      <c r="D340" s="7" t="s">
        <v>29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30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31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32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6"/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4"/>
      <c r="B346" s="17"/>
      <c r="C346" s="8"/>
      <c r="D346" s="18" t="s">
        <v>33</v>
      </c>
      <c r="E346" s="9"/>
      <c r="F346" s="19">
        <f>SUM(F337:F345)</f>
        <v>0</v>
      </c>
      <c r="G346" s="19">
        <f t="shared" ref="G346:J346" si="134">SUM(G337:G345)</f>
        <v>0</v>
      </c>
      <c r="H346" s="19">
        <f t="shared" si="134"/>
        <v>0</v>
      </c>
      <c r="I346" s="19">
        <f t="shared" si="134"/>
        <v>0</v>
      </c>
      <c r="J346" s="19">
        <f t="shared" si="134"/>
        <v>0</v>
      </c>
      <c r="K346" s="25"/>
      <c r="L346" s="19">
        <f t="shared" ref="L346" si="135">SUM(L337:L345)</f>
        <v>0</v>
      </c>
    </row>
    <row r="347" spans="1:12" ht="15.75" thickBot="1">
      <c r="A347" s="29">
        <f>A329</f>
        <v>4</v>
      </c>
      <c r="B347" s="30">
        <f>B329</f>
        <v>3</v>
      </c>
      <c r="C347" s="58" t="s">
        <v>4</v>
      </c>
      <c r="D347" s="59"/>
      <c r="E347" s="31"/>
      <c r="F347" s="32">
        <f>F336+F346</f>
        <v>595</v>
      </c>
      <c r="G347" s="32">
        <f t="shared" ref="G347:J347" si="136">G336+G346</f>
        <v>21.2</v>
      </c>
      <c r="H347" s="32">
        <f t="shared" si="136"/>
        <v>21.6</v>
      </c>
      <c r="I347" s="32">
        <f t="shared" si="136"/>
        <v>71.400000000000006</v>
      </c>
      <c r="J347" s="32">
        <f t="shared" si="136"/>
        <v>564.79999999999995</v>
      </c>
      <c r="K347" s="32"/>
      <c r="L347" s="32">
        <f t="shared" ref="L347" si="137">L336+L346</f>
        <v>0</v>
      </c>
    </row>
    <row r="348" spans="1:12" ht="15">
      <c r="A348" s="20">
        <v>4</v>
      </c>
      <c r="B348" s="21">
        <v>4</v>
      </c>
      <c r="C348" s="22" t="s">
        <v>20</v>
      </c>
      <c r="D348" s="5" t="s">
        <v>21</v>
      </c>
      <c r="E348" s="39" t="s">
        <v>122</v>
      </c>
      <c r="F348" s="40">
        <v>80</v>
      </c>
      <c r="G348" s="40">
        <v>11.5</v>
      </c>
      <c r="H348" s="40">
        <v>7.9</v>
      </c>
      <c r="I348" s="40">
        <v>7.3</v>
      </c>
      <c r="J348" s="40">
        <v>146.5</v>
      </c>
      <c r="K348" s="41" t="s">
        <v>123</v>
      </c>
      <c r="L348" s="40"/>
    </row>
    <row r="349" spans="1:12" ht="15">
      <c r="A349" s="23"/>
      <c r="B349" s="15"/>
      <c r="C349" s="11"/>
      <c r="D349" s="6" t="s">
        <v>29</v>
      </c>
      <c r="E349" s="42" t="s">
        <v>98</v>
      </c>
      <c r="F349" s="43">
        <v>150</v>
      </c>
      <c r="G349" s="43">
        <v>3.3</v>
      </c>
      <c r="H349" s="43">
        <v>4.4000000000000004</v>
      </c>
      <c r="I349" s="43">
        <v>23.5</v>
      </c>
      <c r="J349" s="43">
        <v>147</v>
      </c>
      <c r="K349" s="44" t="s">
        <v>81</v>
      </c>
      <c r="L349" s="43"/>
    </row>
    <row r="350" spans="1:12" ht="15">
      <c r="A350" s="23"/>
      <c r="B350" s="15"/>
      <c r="C350" s="11"/>
      <c r="D350" s="7" t="s">
        <v>22</v>
      </c>
      <c r="E350" s="42" t="s">
        <v>46</v>
      </c>
      <c r="F350" s="43">
        <v>200</v>
      </c>
      <c r="G350" s="43">
        <v>3.4</v>
      </c>
      <c r="H350" s="43">
        <v>3.2</v>
      </c>
      <c r="I350" s="43">
        <v>21.2</v>
      </c>
      <c r="J350" s="43">
        <v>127.2</v>
      </c>
      <c r="K350" s="44" t="s">
        <v>47</v>
      </c>
      <c r="L350" s="43"/>
    </row>
    <row r="351" spans="1:12" ht="15">
      <c r="A351" s="23"/>
      <c r="B351" s="15"/>
      <c r="C351" s="11"/>
      <c r="D351" s="7" t="s">
        <v>26</v>
      </c>
      <c r="E351" s="42" t="s">
        <v>75</v>
      </c>
      <c r="F351" s="43">
        <v>80</v>
      </c>
      <c r="G351" s="43">
        <v>0.6</v>
      </c>
      <c r="H351" s="43">
        <v>0.1</v>
      </c>
      <c r="I351" s="43">
        <v>1.5</v>
      </c>
      <c r="J351" s="43">
        <v>9</v>
      </c>
      <c r="K351" s="44" t="s">
        <v>69</v>
      </c>
      <c r="L351" s="43"/>
    </row>
    <row r="352" spans="1:12" ht="15">
      <c r="A352" s="23"/>
      <c r="B352" s="15"/>
      <c r="C352" s="11"/>
      <c r="D352" s="7" t="s">
        <v>24</v>
      </c>
      <c r="E352" s="42" t="s">
        <v>134</v>
      </c>
      <c r="F352" s="43">
        <v>100</v>
      </c>
      <c r="G352" s="43">
        <v>0.4</v>
      </c>
      <c r="H352" s="43">
        <v>0</v>
      </c>
      <c r="I352" s="43">
        <v>14.4</v>
      </c>
      <c r="J352" s="43">
        <v>59.2</v>
      </c>
      <c r="K352" s="44" t="s">
        <v>50</v>
      </c>
      <c r="L352" s="43"/>
    </row>
    <row r="353" spans="1:12" ht="15">
      <c r="A353" s="23"/>
      <c r="B353" s="15"/>
      <c r="C353" s="11"/>
      <c r="D353" s="7" t="s">
        <v>31</v>
      </c>
      <c r="E353" s="42" t="s">
        <v>48</v>
      </c>
      <c r="F353" s="43">
        <v>20</v>
      </c>
      <c r="G353" s="43">
        <v>1</v>
      </c>
      <c r="H353" s="43">
        <v>0.3</v>
      </c>
      <c r="I353" s="43">
        <v>8.1</v>
      </c>
      <c r="J353" s="43">
        <v>38.9</v>
      </c>
      <c r="K353" s="44"/>
      <c r="L353" s="43"/>
    </row>
    <row r="354" spans="1:12" ht="15">
      <c r="A354" s="23"/>
      <c r="B354" s="15"/>
      <c r="C354" s="11"/>
      <c r="D354" s="7" t="s">
        <v>32</v>
      </c>
      <c r="E354" s="42" t="s">
        <v>49</v>
      </c>
      <c r="F354" s="43">
        <v>20</v>
      </c>
      <c r="G354" s="43">
        <v>0.7</v>
      </c>
      <c r="H354" s="43">
        <v>0.1</v>
      </c>
      <c r="I354" s="43">
        <v>9.4</v>
      </c>
      <c r="J354" s="43">
        <v>41.3</v>
      </c>
      <c r="K354" s="44"/>
      <c r="L354" s="43"/>
    </row>
    <row r="355" spans="1:12" ht="15">
      <c r="A355" s="24"/>
      <c r="B355" s="17"/>
      <c r="C355" s="8"/>
      <c r="D355" s="18" t="s">
        <v>33</v>
      </c>
      <c r="E355" s="9"/>
      <c r="F355" s="19">
        <f>SUM(F348:F354)</f>
        <v>650</v>
      </c>
      <c r="G355" s="19">
        <f t="shared" ref="G355:J355" si="138">SUM(G348:G354)</f>
        <v>20.9</v>
      </c>
      <c r="H355" s="19">
        <f t="shared" si="138"/>
        <v>16</v>
      </c>
      <c r="I355" s="19">
        <f t="shared" si="138"/>
        <v>85.4</v>
      </c>
      <c r="J355" s="19">
        <f t="shared" si="138"/>
        <v>569.09999999999991</v>
      </c>
      <c r="K355" s="25"/>
      <c r="L355" s="19">
        <f t="shared" ref="L355" si="139">SUM(L348:L354)</f>
        <v>0</v>
      </c>
    </row>
    <row r="356" spans="1:12" ht="15">
      <c r="A356" s="26">
        <v>4</v>
      </c>
      <c r="B356" s="13">
        <f>B348</f>
        <v>4</v>
      </c>
      <c r="C356" s="10" t="s">
        <v>25</v>
      </c>
      <c r="D356" s="7" t="s">
        <v>26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>
      <c r="A357" s="23"/>
      <c r="B357" s="15"/>
      <c r="C357" s="11"/>
      <c r="D357" s="7" t="s">
        <v>27</v>
      </c>
      <c r="E357" s="42"/>
      <c r="F357" s="43"/>
      <c r="G357" s="43"/>
      <c r="H357" s="43"/>
      <c r="I357" s="43"/>
      <c r="J357" s="43"/>
      <c r="K357" s="44"/>
      <c r="L357" s="43"/>
    </row>
    <row r="358" spans="1:12" ht="15">
      <c r="A358" s="23"/>
      <c r="B358" s="15"/>
      <c r="C358" s="11"/>
      <c r="D358" s="7" t="s">
        <v>28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3"/>
      <c r="B359" s="15"/>
      <c r="C359" s="11"/>
      <c r="D359" s="7" t="s">
        <v>29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30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31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32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6"/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4"/>
      <c r="B365" s="17"/>
      <c r="C365" s="8"/>
      <c r="D365" s="18" t="s">
        <v>33</v>
      </c>
      <c r="E365" s="9"/>
      <c r="F365" s="19">
        <f>SUM(F356:F364)</f>
        <v>0</v>
      </c>
      <c r="G365" s="19">
        <f t="shared" ref="G365:J365" si="140">SUM(G356:G364)</f>
        <v>0</v>
      </c>
      <c r="H365" s="19">
        <f t="shared" si="140"/>
        <v>0</v>
      </c>
      <c r="I365" s="19">
        <f t="shared" si="140"/>
        <v>0</v>
      </c>
      <c r="J365" s="19">
        <f t="shared" si="140"/>
        <v>0</v>
      </c>
      <c r="K365" s="25"/>
      <c r="L365" s="19">
        <f t="shared" ref="L365" si="141">SUM(L356:L364)</f>
        <v>0</v>
      </c>
    </row>
    <row r="366" spans="1:12" ht="15.75" thickBot="1">
      <c r="A366" s="29">
        <v>4</v>
      </c>
      <c r="B366" s="30">
        <f>B348</f>
        <v>4</v>
      </c>
      <c r="C366" s="58" t="s">
        <v>4</v>
      </c>
      <c r="D366" s="59"/>
      <c r="E366" s="31"/>
      <c r="F366" s="32">
        <f>F355+F365</f>
        <v>650</v>
      </c>
      <c r="G366" s="32">
        <f t="shared" ref="G366:J366" si="142">G355+G365</f>
        <v>20.9</v>
      </c>
      <c r="H366" s="32">
        <f t="shared" si="142"/>
        <v>16</v>
      </c>
      <c r="I366" s="32">
        <f t="shared" si="142"/>
        <v>85.4</v>
      </c>
      <c r="J366" s="32">
        <f t="shared" si="142"/>
        <v>569.09999999999991</v>
      </c>
      <c r="K366" s="32"/>
      <c r="L366" s="32">
        <f t="shared" ref="L366" si="143">L355+L365</f>
        <v>0</v>
      </c>
    </row>
    <row r="367" spans="1:12" ht="15">
      <c r="A367" s="20">
        <v>4</v>
      </c>
      <c r="B367" s="21">
        <v>5</v>
      </c>
      <c r="C367" s="22" t="s">
        <v>20</v>
      </c>
      <c r="D367" s="5" t="s">
        <v>21</v>
      </c>
      <c r="E367" s="39" t="s">
        <v>125</v>
      </c>
      <c r="F367" s="40">
        <v>80</v>
      </c>
      <c r="G367" s="40">
        <v>10.9</v>
      </c>
      <c r="H367" s="40">
        <v>9.5</v>
      </c>
      <c r="I367" s="40">
        <v>5.9</v>
      </c>
      <c r="J367" s="40">
        <v>152.6</v>
      </c>
      <c r="K367" s="41" t="s">
        <v>126</v>
      </c>
      <c r="L367" s="40"/>
    </row>
    <row r="368" spans="1:12" ht="15">
      <c r="A368" s="23"/>
      <c r="B368" s="15"/>
      <c r="C368" s="11"/>
      <c r="D368" s="6" t="s">
        <v>29</v>
      </c>
      <c r="E368" s="42" t="s">
        <v>127</v>
      </c>
      <c r="F368" s="43">
        <v>150</v>
      </c>
      <c r="G368" s="43">
        <v>1.7</v>
      </c>
      <c r="H368" s="43">
        <v>4.5</v>
      </c>
      <c r="I368" s="43">
        <v>24.3</v>
      </c>
      <c r="J368" s="43">
        <v>148.6</v>
      </c>
      <c r="K368" s="44" t="s">
        <v>128</v>
      </c>
      <c r="L368" s="43"/>
    </row>
    <row r="369" spans="1:12" ht="15">
      <c r="A369" s="23"/>
      <c r="B369" s="15"/>
      <c r="C369" s="11"/>
      <c r="D369" s="7" t="s">
        <v>22</v>
      </c>
      <c r="E369" s="42" t="s">
        <v>110</v>
      </c>
      <c r="F369" s="43">
        <v>200</v>
      </c>
      <c r="G369" s="43">
        <v>0.2</v>
      </c>
      <c r="H369" s="43">
        <v>0</v>
      </c>
      <c r="I369" s="43">
        <v>15</v>
      </c>
      <c r="J369" s="43">
        <v>60.8</v>
      </c>
      <c r="K369" s="44" t="s">
        <v>111</v>
      </c>
      <c r="L369" s="43"/>
    </row>
    <row r="370" spans="1:12" ht="15">
      <c r="A370" s="23"/>
      <c r="B370" s="15"/>
      <c r="C370" s="11"/>
      <c r="D370" s="7" t="s">
        <v>26</v>
      </c>
      <c r="E370" s="42" t="s">
        <v>124</v>
      </c>
      <c r="F370" s="43">
        <v>80</v>
      </c>
      <c r="G370" s="43">
        <v>2.4</v>
      </c>
      <c r="H370" s="43">
        <v>6.1</v>
      </c>
      <c r="I370" s="43">
        <v>3.9</v>
      </c>
      <c r="J370" s="43">
        <v>80.099999999999994</v>
      </c>
      <c r="K370" s="55" t="s">
        <v>129</v>
      </c>
      <c r="L370" s="43"/>
    </row>
    <row r="371" spans="1:12" ht="25.5">
      <c r="A371" s="23"/>
      <c r="B371" s="15"/>
      <c r="C371" s="11"/>
      <c r="D371" s="56" t="s">
        <v>131</v>
      </c>
      <c r="E371" s="42" t="s">
        <v>119</v>
      </c>
      <c r="F371" s="43">
        <v>125</v>
      </c>
      <c r="G371" s="43">
        <v>2.2000000000000002</v>
      </c>
      <c r="H371" s="43">
        <v>2.8</v>
      </c>
      <c r="I371" s="43">
        <v>11</v>
      </c>
      <c r="J371" s="43">
        <v>78</v>
      </c>
      <c r="K371" s="44"/>
      <c r="L371" s="43"/>
    </row>
    <row r="372" spans="1:12" ht="15">
      <c r="A372" s="23"/>
      <c r="B372" s="15"/>
      <c r="C372" s="11"/>
      <c r="D372" s="7" t="s">
        <v>31</v>
      </c>
      <c r="E372" s="42" t="s">
        <v>48</v>
      </c>
      <c r="F372" s="43">
        <v>20</v>
      </c>
      <c r="G372" s="43">
        <v>1</v>
      </c>
      <c r="H372" s="43">
        <v>0.3</v>
      </c>
      <c r="I372" s="43">
        <v>8.1</v>
      </c>
      <c r="J372" s="43">
        <v>38.9</v>
      </c>
      <c r="K372" s="44"/>
      <c r="L372" s="43"/>
    </row>
    <row r="373" spans="1:12" ht="15">
      <c r="A373" s="23"/>
      <c r="B373" s="15"/>
      <c r="C373" s="11"/>
      <c r="D373" s="7" t="s">
        <v>32</v>
      </c>
      <c r="E373" s="42" t="s">
        <v>49</v>
      </c>
      <c r="F373" s="43">
        <v>20</v>
      </c>
      <c r="G373" s="43">
        <v>0.7</v>
      </c>
      <c r="H373" s="43">
        <v>0.1</v>
      </c>
      <c r="I373" s="43">
        <v>9.4</v>
      </c>
      <c r="J373" s="43">
        <v>41.3</v>
      </c>
      <c r="K373" s="44"/>
      <c r="L373" s="43"/>
    </row>
    <row r="374" spans="1:12" ht="15">
      <c r="A374" s="24"/>
      <c r="B374" s="17"/>
      <c r="C374" s="8"/>
      <c r="D374" s="18" t="s">
        <v>33</v>
      </c>
      <c r="E374" s="9"/>
      <c r="F374" s="19">
        <f>SUM(F367:F373)</f>
        <v>675</v>
      </c>
      <c r="G374" s="19">
        <f t="shared" ref="G374:J374" si="144">SUM(G367:G373)</f>
        <v>19.099999999999998</v>
      </c>
      <c r="H374" s="19">
        <f t="shared" si="144"/>
        <v>23.300000000000004</v>
      </c>
      <c r="I374" s="19">
        <f t="shared" si="144"/>
        <v>77.600000000000009</v>
      </c>
      <c r="J374" s="19">
        <f t="shared" si="144"/>
        <v>600.29999999999995</v>
      </c>
      <c r="K374" s="25"/>
      <c r="L374" s="19">
        <f t="shared" ref="L374" si="145">SUM(L367:L373)</f>
        <v>0</v>
      </c>
    </row>
    <row r="375" spans="1:12" ht="15">
      <c r="A375" s="26">
        <v>4</v>
      </c>
      <c r="B375" s="13">
        <f>B367</f>
        <v>5</v>
      </c>
      <c r="C375" s="10" t="s">
        <v>25</v>
      </c>
      <c r="D375" s="7" t="s">
        <v>26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>
      <c r="A376" s="23"/>
      <c r="B376" s="15"/>
      <c r="C376" s="11"/>
      <c r="D376" s="7" t="s">
        <v>27</v>
      </c>
      <c r="E376" s="42"/>
      <c r="F376" s="43"/>
      <c r="G376" s="43"/>
      <c r="H376" s="43"/>
      <c r="I376" s="43"/>
      <c r="J376" s="43"/>
      <c r="K376" s="44"/>
      <c r="L376" s="43"/>
    </row>
    <row r="377" spans="1:12" ht="15">
      <c r="A377" s="23"/>
      <c r="B377" s="15"/>
      <c r="C377" s="11"/>
      <c r="D377" s="7" t="s">
        <v>28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23"/>
      <c r="B378" s="15"/>
      <c r="C378" s="11"/>
      <c r="D378" s="7" t="s">
        <v>29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30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23"/>
      <c r="B380" s="15"/>
      <c r="C380" s="11"/>
      <c r="D380" s="7" t="s">
        <v>31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23"/>
      <c r="B381" s="15"/>
      <c r="C381" s="11"/>
      <c r="D381" s="7" t="s">
        <v>32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23"/>
      <c r="B382" s="15"/>
      <c r="C382" s="11"/>
      <c r="D382" s="6"/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24"/>
      <c r="B384" s="17"/>
      <c r="C384" s="8"/>
      <c r="D384" s="18" t="s">
        <v>33</v>
      </c>
      <c r="E384" s="9"/>
      <c r="F384" s="19">
        <f>SUM(F375:F383)</f>
        <v>0</v>
      </c>
      <c r="G384" s="19">
        <f t="shared" ref="G384:J384" si="146">SUM(G375:G383)</f>
        <v>0</v>
      </c>
      <c r="H384" s="19">
        <f t="shared" si="146"/>
        <v>0</v>
      </c>
      <c r="I384" s="19">
        <f t="shared" si="146"/>
        <v>0</v>
      </c>
      <c r="J384" s="19">
        <f t="shared" si="146"/>
        <v>0</v>
      </c>
      <c r="K384" s="25"/>
      <c r="L384" s="19">
        <f t="shared" ref="L384" si="147">SUM(L375:L383)</f>
        <v>0</v>
      </c>
    </row>
    <row r="385" spans="1:12" ht="15.75" thickBot="1">
      <c r="A385" s="29">
        <v>4</v>
      </c>
      <c r="B385" s="30">
        <f>B367</f>
        <v>5</v>
      </c>
      <c r="C385" s="58" t="s">
        <v>4</v>
      </c>
      <c r="D385" s="59"/>
      <c r="E385" s="31"/>
      <c r="F385" s="32">
        <f>F374+F384</f>
        <v>675</v>
      </c>
      <c r="G385" s="32">
        <f t="shared" ref="G385:L385" si="148">G374+G384</f>
        <v>19.099999999999998</v>
      </c>
      <c r="H385" s="32">
        <f t="shared" si="148"/>
        <v>23.300000000000004</v>
      </c>
      <c r="I385" s="32">
        <f t="shared" si="148"/>
        <v>77.600000000000009</v>
      </c>
      <c r="J385" s="32">
        <f t="shared" si="148"/>
        <v>600.29999999999995</v>
      </c>
      <c r="K385" s="32"/>
      <c r="L385" s="32">
        <f t="shared" si="148"/>
        <v>0</v>
      </c>
    </row>
    <row r="386" spans="1:12" ht="13.5" thickBot="1">
      <c r="A386" s="27"/>
      <c r="B386" s="28"/>
      <c r="C386" s="64" t="s">
        <v>5</v>
      </c>
      <c r="D386" s="64"/>
      <c r="E386" s="64"/>
      <c r="F386" s="34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611.75</v>
      </c>
      <c r="G386" s="34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21.1</v>
      </c>
      <c r="H386" s="34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20.095000000000002</v>
      </c>
      <c r="I386" s="34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82.205000000000013</v>
      </c>
      <c r="J386" s="34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583.71999999999991</v>
      </c>
      <c r="K386" s="34"/>
      <c r="L386" s="34" t="e">
        <f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#DIV/0!</v>
      </c>
    </row>
  </sheetData>
  <mergeCells count="24">
    <mergeCell ref="C386:E386"/>
    <mergeCell ref="C195:D195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157:D157"/>
    <mergeCell ref="C176:D176"/>
    <mergeCell ref="C81:D81"/>
    <mergeCell ref="C100:D100"/>
    <mergeCell ref="C24:D24"/>
    <mergeCell ref="C119:D119"/>
    <mergeCell ref="C138:D138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2023-10-16T05:41:39Z</cp:lastPrinted>
  <dcterms:created xsi:type="dcterms:W3CDTF">2022-05-16T14:23:56Z</dcterms:created>
  <dcterms:modified xsi:type="dcterms:W3CDTF">2024-03-07T07:14:36Z</dcterms:modified>
</cp:coreProperties>
</file>